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04" windowWidth="17952" windowHeight="7284" tabRatio="961" activeTab="4"/>
  </bookViews>
  <sheets>
    <sheet name="A案--葷食國中" sheetId="1" r:id="rId1"/>
    <sheet name="A案--葷食國中月總表" sheetId="2" r:id="rId2"/>
    <sheet name="A案--葷食國小 (水璉國小)" sheetId="9" r:id="rId3"/>
    <sheet name="A案--葷食國小月總表 (水璉國小)" sheetId="10" r:id="rId4"/>
    <sheet name="A案--葷食國小" sheetId="3" r:id="rId5"/>
    <sheet name="A案--葷食國小月總表" sheetId="4" r:id="rId6"/>
    <sheet name="A案--素食國中" sheetId="5" r:id="rId7"/>
    <sheet name="A案--素食國中月總表" sheetId="6" r:id="rId8"/>
    <sheet name="A案--素食國小" sheetId="7" r:id="rId9"/>
    <sheet name="A案--食國小月總表" sheetId="8" r:id="rId10"/>
  </sheets>
  <definedNames>
    <definedName name="_xlnm.Print_Area" localSheetId="2">'A案--葷食國小 (水璉國小)'!$A$1:$Y$150</definedName>
    <definedName name="_xlnm.Print_Area" localSheetId="0">'A案--葷食國中'!$A$1:$AA$150</definedName>
  </definedNames>
  <calcPr calcId="124519"/>
  <extLst>
    <ext uri="GoogleSheetsCustomDataVersion1">
      <go:sheetsCustomData xmlns:go="http://customooxmlschemas.google.com/" r:id="" roundtripDataSignature="AMtx7mjP8mv+ufronHGe4tPyZWwiakzzMg=="/>
    </ext>
  </extLst>
</workbook>
</file>

<file path=xl/calcChain.xml><?xml version="1.0" encoding="utf-8"?>
<calcChain xmlns="http://schemas.openxmlformats.org/spreadsheetml/2006/main">
  <c r="X81" i="9"/>
  <c r="X80"/>
  <c r="X79"/>
  <c r="X78"/>
  <c r="X77"/>
  <c r="W26" i="10"/>
  <c r="V26"/>
  <c r="U26"/>
  <c r="T26"/>
  <c r="S26"/>
  <c r="R26"/>
  <c r="Q26"/>
  <c r="O26"/>
  <c r="N26"/>
  <c r="M26"/>
  <c r="L26"/>
  <c r="K26"/>
  <c r="J26"/>
  <c r="I26"/>
  <c r="H26"/>
  <c r="G26"/>
  <c r="F26"/>
  <c r="E26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W24"/>
  <c r="V24"/>
  <c r="U24"/>
  <c r="T24"/>
  <c r="S24"/>
  <c r="R24"/>
  <c r="Q24"/>
  <c r="O24"/>
  <c r="N24"/>
  <c r="M24"/>
  <c r="L24"/>
  <c r="K24"/>
  <c r="J24"/>
  <c r="I24"/>
  <c r="H24"/>
  <c r="G24"/>
  <c r="F24"/>
  <c r="E24"/>
  <c r="W23"/>
  <c r="V23"/>
  <c r="U23"/>
  <c r="T23"/>
  <c r="S23"/>
  <c r="R23"/>
  <c r="Q23"/>
  <c r="O23"/>
  <c r="N23"/>
  <c r="M23"/>
  <c r="L23"/>
  <c r="K23"/>
  <c r="J23"/>
  <c r="I23"/>
  <c r="H23"/>
  <c r="G23"/>
  <c r="F23"/>
  <c r="E23"/>
  <c r="W22"/>
  <c r="V22"/>
  <c r="U22"/>
  <c r="T22"/>
  <c r="S22"/>
  <c r="R22"/>
  <c r="Q22"/>
  <c r="O22"/>
  <c r="N22"/>
  <c r="M22"/>
  <c r="L22"/>
  <c r="K22"/>
  <c r="J22"/>
  <c r="I22"/>
  <c r="H22"/>
  <c r="G22"/>
  <c r="F22"/>
  <c r="E22"/>
  <c r="W21"/>
  <c r="V21"/>
  <c r="U21"/>
  <c r="T21"/>
  <c r="S21"/>
  <c r="R21"/>
  <c r="Q21"/>
  <c r="O21"/>
  <c r="N21"/>
  <c r="M21"/>
  <c r="L21"/>
  <c r="K21"/>
  <c r="J21"/>
  <c r="I21"/>
  <c r="H21"/>
  <c r="G21"/>
  <c r="F21"/>
  <c r="E21"/>
  <c r="W20"/>
  <c r="V20"/>
  <c r="U20"/>
  <c r="T20"/>
  <c r="S20"/>
  <c r="R20"/>
  <c r="Q20"/>
  <c r="O20"/>
  <c r="N20"/>
  <c r="M20"/>
  <c r="L20"/>
  <c r="K20"/>
  <c r="J20"/>
  <c r="I20"/>
  <c r="H20"/>
  <c r="G20"/>
  <c r="F20"/>
  <c r="E20"/>
  <c r="W19"/>
  <c r="V19"/>
  <c r="U19"/>
  <c r="T19"/>
  <c r="S19"/>
  <c r="R19"/>
  <c r="Q19"/>
  <c r="O19"/>
  <c r="N19"/>
  <c r="M19"/>
  <c r="L19"/>
  <c r="K19"/>
  <c r="J19"/>
  <c r="I19"/>
  <c r="H19"/>
  <c r="G19"/>
  <c r="F19"/>
  <c r="E19"/>
  <c r="W18"/>
  <c r="V18"/>
  <c r="U18"/>
  <c r="T18"/>
  <c r="S18"/>
  <c r="R18"/>
  <c r="Q18"/>
  <c r="O18"/>
  <c r="N18"/>
  <c r="M18"/>
  <c r="L18"/>
  <c r="K18"/>
  <c r="J18"/>
  <c r="I18"/>
  <c r="H18"/>
  <c r="G18"/>
  <c r="F18"/>
  <c r="E18"/>
  <c r="W17"/>
  <c r="V17"/>
  <c r="U17"/>
  <c r="T17"/>
  <c r="S17"/>
  <c r="R17"/>
  <c r="Q17"/>
  <c r="O17"/>
  <c r="N17"/>
  <c r="M17"/>
  <c r="L17"/>
  <c r="K17"/>
  <c r="J17"/>
  <c r="I17"/>
  <c r="H17"/>
  <c r="G17"/>
  <c r="F17"/>
  <c r="E17"/>
  <c r="W16"/>
  <c r="V16"/>
  <c r="U16"/>
  <c r="T16"/>
  <c r="S16"/>
  <c r="R16"/>
  <c r="Q16"/>
  <c r="O16"/>
  <c r="N16"/>
  <c r="M16"/>
  <c r="L16"/>
  <c r="K16"/>
  <c r="J16"/>
  <c r="I16"/>
  <c r="H16"/>
  <c r="G16"/>
  <c r="F16"/>
  <c r="E16"/>
  <c r="W15"/>
  <c r="V15"/>
  <c r="U15"/>
  <c r="T15"/>
  <c r="S15"/>
  <c r="R15"/>
  <c r="Q15"/>
  <c r="M15"/>
  <c r="L15"/>
  <c r="K15"/>
  <c r="J15"/>
  <c r="I15"/>
  <c r="H15"/>
  <c r="G15"/>
  <c r="F15"/>
  <c r="E15"/>
  <c r="W14"/>
  <c r="V14"/>
  <c r="U14"/>
  <c r="T14"/>
  <c r="S14"/>
  <c r="R14"/>
  <c r="Q14"/>
  <c r="O14"/>
  <c r="N14"/>
  <c r="M14"/>
  <c r="L14"/>
  <c r="K14"/>
  <c r="J14"/>
  <c r="I14"/>
  <c r="H14"/>
  <c r="G14"/>
  <c r="F14"/>
  <c r="E14"/>
  <c r="W13"/>
  <c r="V13"/>
  <c r="U13"/>
  <c r="T13"/>
  <c r="S13"/>
  <c r="R13"/>
  <c r="Q13"/>
  <c r="O13"/>
  <c r="N13"/>
  <c r="M13"/>
  <c r="L13"/>
  <c r="K13"/>
  <c r="J13"/>
  <c r="I13"/>
  <c r="H13"/>
  <c r="G13"/>
  <c r="F13"/>
  <c r="E13"/>
  <c r="W12"/>
  <c r="V12"/>
  <c r="U12"/>
  <c r="T12"/>
  <c r="S12"/>
  <c r="R12"/>
  <c r="Q12"/>
  <c r="O12"/>
  <c r="N12"/>
  <c r="M12"/>
  <c r="L12"/>
  <c r="K12"/>
  <c r="J12"/>
  <c r="I12"/>
  <c r="H12"/>
  <c r="G12"/>
  <c r="F12"/>
  <c r="E12"/>
  <c r="W11"/>
  <c r="V11"/>
  <c r="U11"/>
  <c r="T11"/>
  <c r="S11"/>
  <c r="R11"/>
  <c r="Q11"/>
  <c r="O11"/>
  <c r="N11"/>
  <c r="M11"/>
  <c r="L11"/>
  <c r="K11"/>
  <c r="J11"/>
  <c r="I11"/>
  <c r="H11"/>
  <c r="G11"/>
  <c r="F11"/>
  <c r="E11"/>
  <c r="W10"/>
  <c r="V10"/>
  <c r="U10"/>
  <c r="T10"/>
  <c r="S10"/>
  <c r="R10"/>
  <c r="Q10"/>
  <c r="O10"/>
  <c r="N10"/>
  <c r="M10"/>
  <c r="L10"/>
  <c r="K10"/>
  <c r="J10"/>
  <c r="I10"/>
  <c r="H10"/>
  <c r="G10"/>
  <c r="F10"/>
  <c r="E10"/>
  <c r="W9"/>
  <c r="V9"/>
  <c r="U9"/>
  <c r="T9"/>
  <c r="S9"/>
  <c r="R9"/>
  <c r="Q9"/>
  <c r="O9"/>
  <c r="N9"/>
  <c r="M9"/>
  <c r="L9"/>
  <c r="K9"/>
  <c r="J9"/>
  <c r="I9"/>
  <c r="H9"/>
  <c r="G9"/>
  <c r="F9"/>
  <c r="E9"/>
  <c r="W8"/>
  <c r="V8"/>
  <c r="U8"/>
  <c r="T8"/>
  <c r="S8"/>
  <c r="R8"/>
  <c r="Q8"/>
  <c r="O8"/>
  <c r="N8"/>
  <c r="M8"/>
  <c r="L8"/>
  <c r="K8"/>
  <c r="J8"/>
  <c r="I8"/>
  <c r="H8"/>
  <c r="G8"/>
  <c r="F8"/>
  <c r="E8"/>
  <c r="W7"/>
  <c r="V7"/>
  <c r="U7"/>
  <c r="T7"/>
  <c r="S7"/>
  <c r="R7"/>
  <c r="Q7"/>
  <c r="O7"/>
  <c r="N7"/>
  <c r="M7"/>
  <c r="L7"/>
  <c r="K7"/>
  <c r="J7"/>
  <c r="I7"/>
  <c r="H7"/>
  <c r="G7"/>
  <c r="F7"/>
  <c r="E7"/>
  <c r="W6"/>
  <c r="V6"/>
  <c r="U6"/>
  <c r="T6"/>
  <c r="S6"/>
  <c r="R6"/>
  <c r="Q6"/>
  <c r="O6"/>
  <c r="N6"/>
  <c r="M6"/>
  <c r="L6"/>
  <c r="K6"/>
  <c r="J6"/>
  <c r="I6"/>
  <c r="H6"/>
  <c r="G6"/>
  <c r="F6"/>
  <c r="E6"/>
  <c r="W5"/>
  <c r="V5"/>
  <c r="U5"/>
  <c r="T5"/>
  <c r="S5"/>
  <c r="R5"/>
  <c r="Q5"/>
  <c r="O5"/>
  <c r="N5"/>
  <c r="M5"/>
  <c r="L5"/>
  <c r="K5"/>
  <c r="J5"/>
  <c r="I5"/>
  <c r="H5"/>
  <c r="G5"/>
  <c r="F5"/>
  <c r="E5"/>
  <c r="W4"/>
  <c r="V4"/>
  <c r="U4"/>
  <c r="T4"/>
  <c r="S4"/>
  <c r="R4"/>
  <c r="Q4"/>
  <c r="O4"/>
  <c r="N4"/>
  <c r="M4"/>
  <c r="L4"/>
  <c r="J4"/>
  <c r="I4"/>
  <c r="H4"/>
  <c r="G4"/>
  <c r="F4"/>
  <c r="E4"/>
  <c r="W3"/>
  <c r="V3"/>
  <c r="U3"/>
  <c r="T3"/>
  <c r="S3"/>
  <c r="R3"/>
  <c r="Q3"/>
  <c r="O3"/>
  <c r="N3"/>
  <c r="M3"/>
  <c r="L3"/>
  <c r="K3"/>
  <c r="J3"/>
  <c r="I3"/>
  <c r="H3"/>
  <c r="G3"/>
  <c r="F3"/>
  <c r="E3"/>
  <c r="X147" i="9"/>
  <c r="U147"/>
  <c r="R147"/>
  <c r="O147"/>
  <c r="L147"/>
  <c r="X146"/>
  <c r="U146"/>
  <c r="R146"/>
  <c r="O146"/>
  <c r="L146"/>
  <c r="X145"/>
  <c r="U145"/>
  <c r="R145"/>
  <c r="O145"/>
  <c r="L145"/>
  <c r="X144"/>
  <c r="U144"/>
  <c r="R144"/>
  <c r="O144"/>
  <c r="L144"/>
  <c r="X143"/>
  <c r="U143"/>
  <c r="R143"/>
  <c r="O143"/>
  <c r="L143"/>
  <c r="AE142"/>
  <c r="AD142"/>
  <c r="AC142"/>
  <c r="AB142"/>
  <c r="AA142"/>
  <c r="Z142"/>
  <c r="I142"/>
  <c r="X141"/>
  <c r="U141"/>
  <c r="R141"/>
  <c r="O141"/>
  <c r="L141"/>
  <c r="X140"/>
  <c r="U140"/>
  <c r="R140"/>
  <c r="O140"/>
  <c r="L140"/>
  <c r="X139"/>
  <c r="U139"/>
  <c r="R139"/>
  <c r="O139"/>
  <c r="L139"/>
  <c r="X138"/>
  <c r="U138"/>
  <c r="R138"/>
  <c r="O138"/>
  <c r="L138"/>
  <c r="X137"/>
  <c r="U137"/>
  <c r="R137"/>
  <c r="O137"/>
  <c r="L137"/>
  <c r="AE136"/>
  <c r="AD136"/>
  <c r="AC136"/>
  <c r="AB136"/>
  <c r="AA136"/>
  <c r="Z136"/>
  <c r="I136"/>
  <c r="X135"/>
  <c r="U135"/>
  <c r="R135"/>
  <c r="O135"/>
  <c r="L135"/>
  <c r="X134"/>
  <c r="U134"/>
  <c r="R134"/>
  <c r="O134"/>
  <c r="L134"/>
  <c r="X133"/>
  <c r="U133"/>
  <c r="R133"/>
  <c r="O133"/>
  <c r="L133"/>
  <c r="X132"/>
  <c r="U132"/>
  <c r="R132"/>
  <c r="O132"/>
  <c r="L132"/>
  <c r="X131"/>
  <c r="U131"/>
  <c r="R131"/>
  <c r="O131"/>
  <c r="L131"/>
  <c r="AE130"/>
  <c r="AD130"/>
  <c r="AC130"/>
  <c r="AB130"/>
  <c r="AA130"/>
  <c r="Z130"/>
  <c r="I130"/>
  <c r="X129"/>
  <c r="U129"/>
  <c r="R129"/>
  <c r="O129"/>
  <c r="L129"/>
  <c r="X128"/>
  <c r="U128"/>
  <c r="R128"/>
  <c r="O128"/>
  <c r="L128"/>
  <c r="X127"/>
  <c r="U127"/>
  <c r="R127"/>
  <c r="O127"/>
  <c r="L127"/>
  <c r="X126"/>
  <c r="U126"/>
  <c r="R126"/>
  <c r="O126"/>
  <c r="L126"/>
  <c r="X125"/>
  <c r="U125"/>
  <c r="R125"/>
  <c r="O125"/>
  <c r="L125"/>
  <c r="AE124"/>
  <c r="AD124"/>
  <c r="AC124"/>
  <c r="AB124"/>
  <c r="AA124"/>
  <c r="Z124"/>
  <c r="I124"/>
  <c r="X123"/>
  <c r="U123"/>
  <c r="R123"/>
  <c r="O123"/>
  <c r="L123"/>
  <c r="X122"/>
  <c r="U122"/>
  <c r="R122"/>
  <c r="O122"/>
  <c r="L122"/>
  <c r="X121"/>
  <c r="U121"/>
  <c r="R121"/>
  <c r="O121"/>
  <c r="L121"/>
  <c r="X120"/>
  <c r="U120"/>
  <c r="R120"/>
  <c r="O120"/>
  <c r="L120"/>
  <c r="X119"/>
  <c r="U119"/>
  <c r="R119"/>
  <c r="O119"/>
  <c r="L119"/>
  <c r="AE118"/>
  <c r="AD118"/>
  <c r="AC118"/>
  <c r="AB118"/>
  <c r="AA118"/>
  <c r="Z118"/>
  <c r="O118"/>
  <c r="I118"/>
  <c r="X117"/>
  <c r="U117"/>
  <c r="R117"/>
  <c r="O117"/>
  <c r="L117"/>
  <c r="X116"/>
  <c r="U116"/>
  <c r="R116"/>
  <c r="O116"/>
  <c r="L116"/>
  <c r="X115"/>
  <c r="U115"/>
  <c r="R115"/>
  <c r="O115"/>
  <c r="L115"/>
  <c r="X114"/>
  <c r="U114"/>
  <c r="R114"/>
  <c r="O114"/>
  <c r="L114"/>
  <c r="X113"/>
  <c r="U113"/>
  <c r="R113"/>
  <c r="O113"/>
  <c r="L113"/>
  <c r="AE112"/>
  <c r="AD112"/>
  <c r="AC112"/>
  <c r="AB112"/>
  <c r="AA112"/>
  <c r="Z112"/>
  <c r="O112"/>
  <c r="I112"/>
  <c r="X111"/>
  <c r="U111"/>
  <c r="R111"/>
  <c r="O111"/>
  <c r="L111"/>
  <c r="X110"/>
  <c r="U110"/>
  <c r="R110"/>
  <c r="O110"/>
  <c r="L110"/>
  <c r="X109"/>
  <c r="U109"/>
  <c r="R109"/>
  <c r="O109"/>
  <c r="L109"/>
  <c r="X108"/>
  <c r="U108"/>
  <c r="R108"/>
  <c r="O108"/>
  <c r="L108"/>
  <c r="X107"/>
  <c r="U107"/>
  <c r="R107"/>
  <c r="O107"/>
  <c r="L107"/>
  <c r="AE106"/>
  <c r="AD106"/>
  <c r="AC106"/>
  <c r="AB106"/>
  <c r="AA106"/>
  <c r="Z106"/>
  <c r="I106"/>
  <c r="X105"/>
  <c r="U105"/>
  <c r="R105"/>
  <c r="O105"/>
  <c r="L105"/>
  <c r="X104"/>
  <c r="U104"/>
  <c r="R104"/>
  <c r="O104"/>
  <c r="L104"/>
  <c r="X103"/>
  <c r="U103"/>
  <c r="R103"/>
  <c r="O103"/>
  <c r="L103"/>
  <c r="X102"/>
  <c r="U102"/>
  <c r="R102"/>
  <c r="O102"/>
  <c r="L102"/>
  <c r="X101"/>
  <c r="U101"/>
  <c r="R101"/>
  <c r="O101"/>
  <c r="L101"/>
  <c r="AE100"/>
  <c r="AD100"/>
  <c r="AC100"/>
  <c r="AB100"/>
  <c r="AA100"/>
  <c r="Z100"/>
  <c r="I100"/>
  <c r="X99"/>
  <c r="U99"/>
  <c r="R99"/>
  <c r="O99"/>
  <c r="L99"/>
  <c r="X98"/>
  <c r="U98"/>
  <c r="R98"/>
  <c r="O98"/>
  <c r="L98"/>
  <c r="X97"/>
  <c r="U97"/>
  <c r="R97"/>
  <c r="O97"/>
  <c r="L97"/>
  <c r="X96"/>
  <c r="U96"/>
  <c r="R96"/>
  <c r="O96"/>
  <c r="L96"/>
  <c r="X95"/>
  <c r="U95"/>
  <c r="R95"/>
  <c r="O95"/>
  <c r="L95"/>
  <c r="AE94"/>
  <c r="AD94"/>
  <c r="AC94"/>
  <c r="AB94"/>
  <c r="AA94"/>
  <c r="Z94"/>
  <c r="I94"/>
  <c r="X93"/>
  <c r="U93"/>
  <c r="R93"/>
  <c r="O93"/>
  <c r="L93"/>
  <c r="X92"/>
  <c r="U92"/>
  <c r="R92"/>
  <c r="O92"/>
  <c r="L92"/>
  <c r="X91"/>
  <c r="U91"/>
  <c r="R91"/>
  <c r="O91"/>
  <c r="L91"/>
  <c r="X90"/>
  <c r="U90"/>
  <c r="R90"/>
  <c r="O90"/>
  <c r="L90"/>
  <c r="X89"/>
  <c r="U89"/>
  <c r="R89"/>
  <c r="O89"/>
  <c r="L89"/>
  <c r="AE88"/>
  <c r="AD88"/>
  <c r="AC88"/>
  <c r="AB88"/>
  <c r="AA88"/>
  <c r="Z88"/>
  <c r="I88"/>
  <c r="X87"/>
  <c r="U87"/>
  <c r="R87"/>
  <c r="O87"/>
  <c r="L87"/>
  <c r="X86"/>
  <c r="U86"/>
  <c r="R86"/>
  <c r="O86"/>
  <c r="L86"/>
  <c r="X85"/>
  <c r="U85"/>
  <c r="R85"/>
  <c r="O85"/>
  <c r="L85"/>
  <c r="X84"/>
  <c r="U84"/>
  <c r="R84"/>
  <c r="O84"/>
  <c r="L84"/>
  <c r="X83"/>
  <c r="U83"/>
  <c r="R83"/>
  <c r="O83"/>
  <c r="L83"/>
  <c r="AE82"/>
  <c r="AD82"/>
  <c r="AC82"/>
  <c r="AB82"/>
  <c r="AA82"/>
  <c r="Z82"/>
  <c r="O82"/>
  <c r="I82"/>
  <c r="U81"/>
  <c r="R81"/>
  <c r="O81"/>
  <c r="L81"/>
  <c r="U80"/>
  <c r="R80"/>
  <c r="O80"/>
  <c r="L80"/>
  <c r="U79"/>
  <c r="R79"/>
  <c r="O79"/>
  <c r="L79"/>
  <c r="U78"/>
  <c r="R78"/>
  <c r="O78"/>
  <c r="L78"/>
  <c r="U77"/>
  <c r="R77"/>
  <c r="O77"/>
  <c r="L77"/>
  <c r="AE76"/>
  <c r="AD76"/>
  <c r="AC76"/>
  <c r="AB76"/>
  <c r="AA76"/>
  <c r="Z76"/>
  <c r="I76"/>
  <c r="X75"/>
  <c r="U75"/>
  <c r="R75"/>
  <c r="O75"/>
  <c r="L75"/>
  <c r="X74"/>
  <c r="U74"/>
  <c r="R74"/>
  <c r="O74"/>
  <c r="L74"/>
  <c r="X73"/>
  <c r="U73"/>
  <c r="R73"/>
  <c r="O73"/>
  <c r="L73"/>
  <c r="X72"/>
  <c r="U72"/>
  <c r="R72"/>
  <c r="O72"/>
  <c r="L72"/>
  <c r="X71"/>
  <c r="U71"/>
  <c r="R71"/>
  <c r="O71"/>
  <c r="L71"/>
  <c r="AE70"/>
  <c r="AD70"/>
  <c r="AC70"/>
  <c r="AB70"/>
  <c r="AA70"/>
  <c r="Z70"/>
  <c r="I70"/>
  <c r="X69"/>
  <c r="U69"/>
  <c r="R69"/>
  <c r="O69"/>
  <c r="L69"/>
  <c r="X68"/>
  <c r="U68"/>
  <c r="R68"/>
  <c r="O68"/>
  <c r="L68"/>
  <c r="X67"/>
  <c r="U67"/>
  <c r="R67"/>
  <c r="O67"/>
  <c r="L67"/>
  <c r="X66"/>
  <c r="U66"/>
  <c r="R66"/>
  <c r="O66"/>
  <c r="L66"/>
  <c r="X65"/>
  <c r="U65"/>
  <c r="R65"/>
  <c r="O65"/>
  <c r="L65"/>
  <c r="AE64"/>
  <c r="AD64"/>
  <c r="AC64"/>
  <c r="AB64"/>
  <c r="AA64"/>
  <c r="Z64"/>
  <c r="I64"/>
  <c r="X63"/>
  <c r="U63"/>
  <c r="R63"/>
  <c r="O63"/>
  <c r="L63"/>
  <c r="X62"/>
  <c r="U62"/>
  <c r="R62"/>
  <c r="O62"/>
  <c r="L62"/>
  <c r="X61"/>
  <c r="U61"/>
  <c r="R61"/>
  <c r="O61"/>
  <c r="L61"/>
  <c r="X60"/>
  <c r="U60"/>
  <c r="R60"/>
  <c r="O60"/>
  <c r="L60"/>
  <c r="X59"/>
  <c r="U59"/>
  <c r="R59"/>
  <c r="O59"/>
  <c r="L59"/>
  <c r="AE58"/>
  <c r="AD58"/>
  <c r="AC58"/>
  <c r="AB58"/>
  <c r="AA58"/>
  <c r="Z58"/>
  <c r="I58"/>
  <c r="X57"/>
  <c r="U57"/>
  <c r="R57"/>
  <c r="O57"/>
  <c r="L57"/>
  <c r="X56"/>
  <c r="U56"/>
  <c r="R56"/>
  <c r="O56"/>
  <c r="L56"/>
  <c r="X55"/>
  <c r="U55"/>
  <c r="R55"/>
  <c r="O55"/>
  <c r="L55"/>
  <c r="X54"/>
  <c r="U54"/>
  <c r="R54"/>
  <c r="O54"/>
  <c r="L54"/>
  <c r="X53"/>
  <c r="U53"/>
  <c r="R53"/>
  <c r="O53"/>
  <c r="L53"/>
  <c r="AE52"/>
  <c r="AD52"/>
  <c r="AC52"/>
  <c r="AB52"/>
  <c r="AA52"/>
  <c r="Z52"/>
  <c r="O52"/>
  <c r="I52"/>
  <c r="X51"/>
  <c r="U51"/>
  <c r="R51"/>
  <c r="O51"/>
  <c r="L51"/>
  <c r="X50"/>
  <c r="U50"/>
  <c r="R50"/>
  <c r="O50"/>
  <c r="L50"/>
  <c r="X49"/>
  <c r="U49"/>
  <c r="R49"/>
  <c r="O49"/>
  <c r="L49"/>
  <c r="X48"/>
  <c r="U48"/>
  <c r="R48"/>
  <c r="O48"/>
  <c r="L48"/>
  <c r="X47"/>
  <c r="U47"/>
  <c r="R47"/>
  <c r="O47"/>
  <c r="L47"/>
  <c r="AE46"/>
  <c r="AD46"/>
  <c r="AC46"/>
  <c r="AB46"/>
  <c r="AA46"/>
  <c r="Z46"/>
  <c r="I46"/>
  <c r="X45"/>
  <c r="U45"/>
  <c r="R45"/>
  <c r="O45"/>
  <c r="L45"/>
  <c r="X44"/>
  <c r="U44"/>
  <c r="R44"/>
  <c r="O44"/>
  <c r="L44"/>
  <c r="X43"/>
  <c r="U43"/>
  <c r="R43"/>
  <c r="O43"/>
  <c r="L43"/>
  <c r="X42"/>
  <c r="U42"/>
  <c r="R42"/>
  <c r="O42"/>
  <c r="L42"/>
  <c r="X41"/>
  <c r="U41"/>
  <c r="R41"/>
  <c r="O41"/>
  <c r="L41"/>
  <c r="AE40"/>
  <c r="AD40"/>
  <c r="AC40"/>
  <c r="AB40"/>
  <c r="AA40"/>
  <c r="Z40"/>
  <c r="I40"/>
  <c r="X39"/>
  <c r="U39"/>
  <c r="R39"/>
  <c r="O39"/>
  <c r="L39"/>
  <c r="X38"/>
  <c r="U38"/>
  <c r="R38"/>
  <c r="O38"/>
  <c r="L38"/>
  <c r="X37"/>
  <c r="U37"/>
  <c r="R37"/>
  <c r="O37"/>
  <c r="L37"/>
  <c r="X36"/>
  <c r="U36"/>
  <c r="R36"/>
  <c r="O36"/>
  <c r="L36"/>
  <c r="X35"/>
  <c r="U35"/>
  <c r="R35"/>
  <c r="O35"/>
  <c r="L35"/>
  <c r="AE34"/>
  <c r="AD34"/>
  <c r="AC34"/>
  <c r="AB34"/>
  <c r="AA34"/>
  <c r="Z34"/>
  <c r="I34"/>
  <c r="X33"/>
  <c r="U33"/>
  <c r="R33"/>
  <c r="O33"/>
  <c r="L33"/>
  <c r="X32"/>
  <c r="U32"/>
  <c r="R32"/>
  <c r="O32"/>
  <c r="L32"/>
  <c r="X31"/>
  <c r="U31"/>
  <c r="R31"/>
  <c r="O31"/>
  <c r="L31"/>
  <c r="X30"/>
  <c r="U30"/>
  <c r="R30"/>
  <c r="O30"/>
  <c r="L30"/>
  <c r="X29"/>
  <c r="U29"/>
  <c r="R29"/>
  <c r="O29"/>
  <c r="L29"/>
  <c r="AE28"/>
  <c r="AD28"/>
  <c r="AC28"/>
  <c r="AB28"/>
  <c r="AA28"/>
  <c r="Z28"/>
  <c r="I28"/>
  <c r="X27"/>
  <c r="U27"/>
  <c r="R27"/>
  <c r="O27"/>
  <c r="L27"/>
  <c r="X26"/>
  <c r="U26"/>
  <c r="R26"/>
  <c r="O26"/>
  <c r="L26"/>
  <c r="X25"/>
  <c r="U25"/>
  <c r="R25"/>
  <c r="O25"/>
  <c r="L25"/>
  <c r="X24"/>
  <c r="U24"/>
  <c r="R24"/>
  <c r="O24"/>
  <c r="L24"/>
  <c r="X23"/>
  <c r="U23"/>
  <c r="R23"/>
  <c r="O23"/>
  <c r="L23"/>
  <c r="AE22"/>
  <c r="AD22"/>
  <c r="AC22"/>
  <c r="AB22"/>
  <c r="AA22"/>
  <c r="Z22"/>
  <c r="I22"/>
  <c r="X21"/>
  <c r="U21"/>
  <c r="R21"/>
  <c r="O21"/>
  <c r="L21"/>
  <c r="X20"/>
  <c r="U20"/>
  <c r="R20"/>
  <c r="O20"/>
  <c r="L20"/>
  <c r="X19"/>
  <c r="U19"/>
  <c r="R19"/>
  <c r="O19"/>
  <c r="L19"/>
  <c r="X18"/>
  <c r="U18"/>
  <c r="R18"/>
  <c r="O18"/>
  <c r="L18"/>
  <c r="X17"/>
  <c r="U17"/>
  <c r="R17"/>
  <c r="O17"/>
  <c r="L17"/>
  <c r="AE16"/>
  <c r="AD16"/>
  <c r="AC16"/>
  <c r="AB16"/>
  <c r="AA16"/>
  <c r="Z16"/>
  <c r="X15"/>
  <c r="U15"/>
  <c r="R15"/>
  <c r="O15"/>
  <c r="L15"/>
  <c r="X14"/>
  <c r="U14"/>
  <c r="R14"/>
  <c r="O14"/>
  <c r="L14"/>
  <c r="X13"/>
  <c r="U13"/>
  <c r="R13"/>
  <c r="O13"/>
  <c r="L13"/>
  <c r="X12"/>
  <c r="U12"/>
  <c r="R12"/>
  <c r="O12"/>
  <c r="L12"/>
  <c r="X11"/>
  <c r="U11"/>
  <c r="R11"/>
  <c r="O11"/>
  <c r="L11"/>
  <c r="AE10"/>
  <c r="AD10"/>
  <c r="AC10"/>
  <c r="AB10"/>
  <c r="AA10"/>
  <c r="Z10"/>
  <c r="X9"/>
  <c r="U9"/>
  <c r="R9"/>
  <c r="O9"/>
  <c r="L9"/>
  <c r="X8"/>
  <c r="U8"/>
  <c r="R8"/>
  <c r="O8"/>
  <c r="L8"/>
  <c r="X7"/>
  <c r="U7"/>
  <c r="R7"/>
  <c r="O7"/>
  <c r="L7"/>
  <c r="X6"/>
  <c r="U6"/>
  <c r="R6"/>
  <c r="O6"/>
  <c r="L6"/>
  <c r="X5"/>
  <c r="U5"/>
  <c r="R5"/>
  <c r="O5"/>
  <c r="L5"/>
  <c r="AE4"/>
  <c r="AD4"/>
  <c r="AC4"/>
  <c r="AB4"/>
  <c r="AA4"/>
  <c r="Z4"/>
  <c r="X117" i="7"/>
  <c r="U117"/>
  <c r="R117"/>
  <c r="O117"/>
  <c r="L117"/>
  <c r="X116"/>
  <c r="U116"/>
  <c r="R116"/>
  <c r="O116"/>
  <c r="L116"/>
  <c r="X115"/>
  <c r="U115"/>
  <c r="R115"/>
  <c r="O115"/>
  <c r="L115"/>
  <c r="X114"/>
  <c r="U114"/>
  <c r="R114"/>
  <c r="O114"/>
  <c r="L114"/>
  <c r="X113"/>
  <c r="U113"/>
  <c r="R113"/>
  <c r="O113"/>
  <c r="L113"/>
  <c r="AE112"/>
  <c r="AD112"/>
  <c r="AC112"/>
  <c r="AB112"/>
  <c r="AA112"/>
  <c r="Z112"/>
  <c r="O112"/>
  <c r="I112"/>
  <c r="X147"/>
  <c r="U147"/>
  <c r="R147"/>
  <c r="O147"/>
  <c r="L147"/>
  <c r="X146"/>
  <c r="U146"/>
  <c r="R146"/>
  <c r="O146"/>
  <c r="L146"/>
  <c r="X145"/>
  <c r="U145"/>
  <c r="R145"/>
  <c r="O145"/>
  <c r="L145"/>
  <c r="X144"/>
  <c r="U144"/>
  <c r="R144"/>
  <c r="O144"/>
  <c r="L144"/>
  <c r="X143"/>
  <c r="U143"/>
  <c r="R143"/>
  <c r="O143"/>
  <c r="L143"/>
  <c r="AE142"/>
  <c r="AD142"/>
  <c r="AC142"/>
  <c r="AB142"/>
  <c r="AA142"/>
  <c r="Z142"/>
  <c r="I142"/>
  <c r="X141"/>
  <c r="U141"/>
  <c r="R141"/>
  <c r="O141"/>
  <c r="L141"/>
  <c r="X140"/>
  <c r="U140"/>
  <c r="R140"/>
  <c r="O140"/>
  <c r="L140"/>
  <c r="X139"/>
  <c r="U139"/>
  <c r="R139"/>
  <c r="O139"/>
  <c r="L139"/>
  <c r="X138"/>
  <c r="U138"/>
  <c r="R138"/>
  <c r="O138"/>
  <c r="L138"/>
  <c r="X137"/>
  <c r="U137"/>
  <c r="R137"/>
  <c r="O137"/>
  <c r="L137"/>
  <c r="AE136"/>
  <c r="AD136"/>
  <c r="AC136"/>
  <c r="AB136"/>
  <c r="AA136"/>
  <c r="Z136"/>
  <c r="I136"/>
  <c r="X135"/>
  <c r="U135"/>
  <c r="R135"/>
  <c r="O135"/>
  <c r="L135"/>
  <c r="X134"/>
  <c r="U134"/>
  <c r="R134"/>
  <c r="O134"/>
  <c r="L134"/>
  <c r="X133"/>
  <c r="U133"/>
  <c r="R133"/>
  <c r="O133"/>
  <c r="L133"/>
  <c r="X132"/>
  <c r="U132"/>
  <c r="R132"/>
  <c r="O132"/>
  <c r="L132"/>
  <c r="X131"/>
  <c r="U131"/>
  <c r="R131"/>
  <c r="O131"/>
  <c r="L131"/>
  <c r="AE130"/>
  <c r="AD130"/>
  <c r="AC130"/>
  <c r="AB130"/>
  <c r="AA130"/>
  <c r="Z130"/>
  <c r="I130"/>
  <c r="X129"/>
  <c r="U129"/>
  <c r="R129"/>
  <c r="O129"/>
  <c r="L129"/>
  <c r="X128"/>
  <c r="U128"/>
  <c r="R128"/>
  <c r="O128"/>
  <c r="L128"/>
  <c r="X127"/>
  <c r="U127"/>
  <c r="R127"/>
  <c r="O127"/>
  <c r="L127"/>
  <c r="X126"/>
  <c r="U126"/>
  <c r="R126"/>
  <c r="O126"/>
  <c r="L126"/>
  <c r="X125"/>
  <c r="U125"/>
  <c r="R125"/>
  <c r="O125"/>
  <c r="L125"/>
  <c r="AE124"/>
  <c r="AD124"/>
  <c r="AC124"/>
  <c r="AB124"/>
  <c r="AA124"/>
  <c r="Z124"/>
  <c r="I124"/>
  <c r="X123"/>
  <c r="U123"/>
  <c r="R123"/>
  <c r="O123"/>
  <c r="L123"/>
  <c r="X122"/>
  <c r="U122"/>
  <c r="R122"/>
  <c r="O122"/>
  <c r="L122"/>
  <c r="X121"/>
  <c r="U121"/>
  <c r="R121"/>
  <c r="O121"/>
  <c r="L121"/>
  <c r="X120"/>
  <c r="U120"/>
  <c r="R120"/>
  <c r="O120"/>
  <c r="L120"/>
  <c r="X119"/>
  <c r="U119"/>
  <c r="R119"/>
  <c r="O119"/>
  <c r="L119"/>
  <c r="AE118"/>
  <c r="AD118"/>
  <c r="AC118"/>
  <c r="AB118"/>
  <c r="AA118"/>
  <c r="Z118"/>
  <c r="O118"/>
  <c r="I118"/>
  <c r="X111"/>
  <c r="U111"/>
  <c r="R111"/>
  <c r="O111"/>
  <c r="L111"/>
  <c r="X110"/>
  <c r="U110"/>
  <c r="R110"/>
  <c r="O110"/>
  <c r="L110"/>
  <c r="X109"/>
  <c r="U109"/>
  <c r="R109"/>
  <c r="O109"/>
  <c r="L109"/>
  <c r="X108"/>
  <c r="U108"/>
  <c r="R108"/>
  <c r="O108"/>
  <c r="L108"/>
  <c r="X107"/>
  <c r="U107"/>
  <c r="R107"/>
  <c r="O107"/>
  <c r="L107"/>
  <c r="AE106"/>
  <c r="AD106"/>
  <c r="AC106"/>
  <c r="AB106"/>
  <c r="AA106"/>
  <c r="Z106"/>
  <c r="I106"/>
  <c r="X105"/>
  <c r="U105"/>
  <c r="R105"/>
  <c r="O105"/>
  <c r="L105"/>
  <c r="X104"/>
  <c r="U104"/>
  <c r="R104"/>
  <c r="O104"/>
  <c r="L104"/>
  <c r="X103"/>
  <c r="U103"/>
  <c r="R103"/>
  <c r="O103"/>
  <c r="L103"/>
  <c r="X102"/>
  <c r="U102"/>
  <c r="R102"/>
  <c r="O102"/>
  <c r="L102"/>
  <c r="X101"/>
  <c r="U101"/>
  <c r="R101"/>
  <c r="O101"/>
  <c r="L101"/>
  <c r="AE100"/>
  <c r="AD100"/>
  <c r="AC100"/>
  <c r="AB100"/>
  <c r="AA100"/>
  <c r="Z100"/>
  <c r="I100"/>
  <c r="X99"/>
  <c r="U99"/>
  <c r="R99"/>
  <c r="O99"/>
  <c r="L99"/>
  <c r="X98"/>
  <c r="U98"/>
  <c r="R98"/>
  <c r="O98"/>
  <c r="L98"/>
  <c r="X97"/>
  <c r="U97"/>
  <c r="R97"/>
  <c r="O97"/>
  <c r="L97"/>
  <c r="X96"/>
  <c r="U96"/>
  <c r="R96"/>
  <c r="O96"/>
  <c r="L96"/>
  <c r="X95"/>
  <c r="U95"/>
  <c r="R95"/>
  <c r="O95"/>
  <c r="L95"/>
  <c r="AE94"/>
  <c r="AD94"/>
  <c r="AC94"/>
  <c r="AB94"/>
  <c r="AA94"/>
  <c r="Z94"/>
  <c r="I94"/>
  <c r="X93"/>
  <c r="U93"/>
  <c r="R93"/>
  <c r="O93"/>
  <c r="L93"/>
  <c r="X92"/>
  <c r="U92"/>
  <c r="R92"/>
  <c r="O92"/>
  <c r="L92"/>
  <c r="X91"/>
  <c r="U91"/>
  <c r="R91"/>
  <c r="O91"/>
  <c r="L91"/>
  <c r="X90"/>
  <c r="U90"/>
  <c r="R90"/>
  <c r="O90"/>
  <c r="L90"/>
  <c r="X89"/>
  <c r="U89"/>
  <c r="R89"/>
  <c r="O89"/>
  <c r="L89"/>
  <c r="AE88"/>
  <c r="AD88"/>
  <c r="AC88"/>
  <c r="AB88"/>
  <c r="AA88"/>
  <c r="Z88"/>
  <c r="I88"/>
  <c r="X87"/>
  <c r="U87"/>
  <c r="R87"/>
  <c r="O87"/>
  <c r="L87"/>
  <c r="X86"/>
  <c r="U86"/>
  <c r="R86"/>
  <c r="O86"/>
  <c r="L86"/>
  <c r="X85"/>
  <c r="U85"/>
  <c r="R85"/>
  <c r="O85"/>
  <c r="L85"/>
  <c r="X84"/>
  <c r="U84"/>
  <c r="R84"/>
  <c r="O84"/>
  <c r="L84"/>
  <c r="X83"/>
  <c r="U83"/>
  <c r="R83"/>
  <c r="O83"/>
  <c r="L83"/>
  <c r="AE82"/>
  <c r="AD82"/>
  <c r="AC82"/>
  <c r="AB82"/>
  <c r="AA82"/>
  <c r="Z82"/>
  <c r="O82"/>
  <c r="I82"/>
  <c r="X81"/>
  <c r="U81"/>
  <c r="R81"/>
  <c r="O81"/>
  <c r="L81"/>
  <c r="X80"/>
  <c r="U80"/>
  <c r="R80"/>
  <c r="O80"/>
  <c r="L80"/>
  <c r="X79"/>
  <c r="U79"/>
  <c r="R79"/>
  <c r="O79"/>
  <c r="L79"/>
  <c r="X78"/>
  <c r="U78"/>
  <c r="R78"/>
  <c r="O78"/>
  <c r="L78"/>
  <c r="X77"/>
  <c r="U77"/>
  <c r="R77"/>
  <c r="O77"/>
  <c r="L77"/>
  <c r="AE76"/>
  <c r="AD76"/>
  <c r="AC76"/>
  <c r="AB76"/>
  <c r="AA76"/>
  <c r="Z76"/>
  <c r="I76"/>
  <c r="X75"/>
  <c r="U75"/>
  <c r="R75"/>
  <c r="O75"/>
  <c r="L75"/>
  <c r="X74"/>
  <c r="U74"/>
  <c r="R74"/>
  <c r="O74"/>
  <c r="L74"/>
  <c r="X73"/>
  <c r="U73"/>
  <c r="R73"/>
  <c r="O73"/>
  <c r="L73"/>
  <c r="X72"/>
  <c r="U72"/>
  <c r="R72"/>
  <c r="O72"/>
  <c r="L72"/>
  <c r="X71"/>
  <c r="U71"/>
  <c r="R71"/>
  <c r="O71"/>
  <c r="L71"/>
  <c r="AE70"/>
  <c r="AD70"/>
  <c r="AC70"/>
  <c r="AB70"/>
  <c r="AA70"/>
  <c r="Z70"/>
  <c r="I70"/>
  <c r="X69"/>
  <c r="U69"/>
  <c r="R69"/>
  <c r="O69"/>
  <c r="L69"/>
  <c r="X68"/>
  <c r="U68"/>
  <c r="R68"/>
  <c r="O68"/>
  <c r="L68"/>
  <c r="X67"/>
  <c r="U67"/>
  <c r="R67"/>
  <c r="O67"/>
  <c r="L67"/>
  <c r="X66"/>
  <c r="U66"/>
  <c r="R66"/>
  <c r="O66"/>
  <c r="L66"/>
  <c r="X65"/>
  <c r="U65"/>
  <c r="R65"/>
  <c r="O65"/>
  <c r="L65"/>
  <c r="AE64"/>
  <c r="AD64"/>
  <c r="AC64"/>
  <c r="AB64"/>
  <c r="AA64"/>
  <c r="Z64"/>
  <c r="I64"/>
  <c r="X63"/>
  <c r="U63"/>
  <c r="R63"/>
  <c r="O63"/>
  <c r="L63"/>
  <c r="X62"/>
  <c r="U62"/>
  <c r="R62"/>
  <c r="O62"/>
  <c r="L62"/>
  <c r="X61"/>
  <c r="U61"/>
  <c r="R61"/>
  <c r="O61"/>
  <c r="L61"/>
  <c r="X60"/>
  <c r="U60"/>
  <c r="R60"/>
  <c r="O60"/>
  <c r="L60"/>
  <c r="X59"/>
  <c r="U59"/>
  <c r="R59"/>
  <c r="O59"/>
  <c r="L59"/>
  <c r="AE58"/>
  <c r="AD58"/>
  <c r="AC58"/>
  <c r="AB58"/>
  <c r="AA58"/>
  <c r="Z58"/>
  <c r="I58"/>
  <c r="X57"/>
  <c r="U57"/>
  <c r="R57"/>
  <c r="O57"/>
  <c r="L57"/>
  <c r="U56"/>
  <c r="R56"/>
  <c r="O56"/>
  <c r="L56"/>
  <c r="X55"/>
  <c r="U55"/>
  <c r="R55"/>
  <c r="O55"/>
  <c r="L55"/>
  <c r="X54"/>
  <c r="U54"/>
  <c r="R54"/>
  <c r="O54"/>
  <c r="L54"/>
  <c r="X53"/>
  <c r="U53"/>
  <c r="R53"/>
  <c r="O53"/>
  <c r="L53"/>
  <c r="AE52"/>
  <c r="AD52"/>
  <c r="AC52"/>
  <c r="AB52"/>
  <c r="AA52"/>
  <c r="Z52"/>
  <c r="O52"/>
  <c r="I52"/>
  <c r="X51"/>
  <c r="U51"/>
  <c r="R51"/>
  <c r="O51"/>
  <c r="L51"/>
  <c r="X50"/>
  <c r="U50"/>
  <c r="R50"/>
  <c r="O50"/>
  <c r="L50"/>
  <c r="X49"/>
  <c r="U49"/>
  <c r="R49"/>
  <c r="O49"/>
  <c r="L49"/>
  <c r="X48"/>
  <c r="U48"/>
  <c r="R48"/>
  <c r="O48"/>
  <c r="L48"/>
  <c r="X47"/>
  <c r="U47"/>
  <c r="R47"/>
  <c r="O47"/>
  <c r="L47"/>
  <c r="AE46"/>
  <c r="AD46"/>
  <c r="AC46"/>
  <c r="AB46"/>
  <c r="AA46"/>
  <c r="Z46"/>
  <c r="I46"/>
  <c r="X45"/>
  <c r="U45"/>
  <c r="R45"/>
  <c r="O45"/>
  <c r="L45"/>
  <c r="X44"/>
  <c r="U44"/>
  <c r="R44"/>
  <c r="O44"/>
  <c r="L44"/>
  <c r="X43"/>
  <c r="U43"/>
  <c r="R43"/>
  <c r="O43"/>
  <c r="L43"/>
  <c r="X42"/>
  <c r="U42"/>
  <c r="R42"/>
  <c r="O42"/>
  <c r="L42"/>
  <c r="X41"/>
  <c r="U41"/>
  <c r="R41"/>
  <c r="O41"/>
  <c r="L41"/>
  <c r="AE40"/>
  <c r="AD40"/>
  <c r="AC40"/>
  <c r="AB40"/>
  <c r="AA40"/>
  <c r="Z40"/>
  <c r="I40"/>
  <c r="X39"/>
  <c r="U39"/>
  <c r="R39"/>
  <c r="O39"/>
  <c r="L39"/>
  <c r="X38"/>
  <c r="U38"/>
  <c r="R38"/>
  <c r="O38"/>
  <c r="L38"/>
  <c r="X37"/>
  <c r="U37"/>
  <c r="R37"/>
  <c r="O37"/>
  <c r="L37"/>
  <c r="X36"/>
  <c r="U36"/>
  <c r="R36"/>
  <c r="O36"/>
  <c r="L36"/>
  <c r="X35"/>
  <c r="U35"/>
  <c r="R35"/>
  <c r="O35"/>
  <c r="L35"/>
  <c r="AE34"/>
  <c r="AD34"/>
  <c r="AC34"/>
  <c r="AB34"/>
  <c r="AA34"/>
  <c r="Z34"/>
  <c r="I34"/>
  <c r="X33"/>
  <c r="U33"/>
  <c r="R33"/>
  <c r="O33"/>
  <c r="L33"/>
  <c r="X32"/>
  <c r="U32"/>
  <c r="R32"/>
  <c r="O32"/>
  <c r="L32"/>
  <c r="X31"/>
  <c r="U31"/>
  <c r="R31"/>
  <c r="O31"/>
  <c r="L31"/>
  <c r="X30"/>
  <c r="U30"/>
  <c r="R30"/>
  <c r="O30"/>
  <c r="L30"/>
  <c r="X29"/>
  <c r="U29"/>
  <c r="R29"/>
  <c r="O29"/>
  <c r="L29"/>
  <c r="AE28"/>
  <c r="AD28"/>
  <c r="AC28"/>
  <c r="AB28"/>
  <c r="AA28"/>
  <c r="Z28"/>
  <c r="I28"/>
  <c r="X27"/>
  <c r="U27"/>
  <c r="R27"/>
  <c r="O27"/>
  <c r="L27"/>
  <c r="X26"/>
  <c r="U26"/>
  <c r="R26"/>
  <c r="O26"/>
  <c r="L26"/>
  <c r="X25"/>
  <c r="U25"/>
  <c r="R25"/>
  <c r="O25"/>
  <c r="L25"/>
  <c r="X24"/>
  <c r="U24"/>
  <c r="R24"/>
  <c r="O24"/>
  <c r="L24"/>
  <c r="X23"/>
  <c r="U23"/>
  <c r="R23"/>
  <c r="O23"/>
  <c r="L23"/>
  <c r="AE22"/>
  <c r="AD22"/>
  <c r="AC22"/>
  <c r="AB22"/>
  <c r="AA22"/>
  <c r="Z22"/>
  <c r="I22"/>
  <c r="X21"/>
  <c r="U21"/>
  <c r="R21"/>
  <c r="O21"/>
  <c r="L21"/>
  <c r="X20"/>
  <c r="U20"/>
  <c r="R20"/>
  <c r="O20"/>
  <c r="L20"/>
  <c r="X19"/>
  <c r="U19"/>
  <c r="R19"/>
  <c r="O19"/>
  <c r="L19"/>
  <c r="X18"/>
  <c r="U18"/>
  <c r="R18"/>
  <c r="O18"/>
  <c r="L18"/>
  <c r="X17"/>
  <c r="U17"/>
  <c r="R17"/>
  <c r="O17"/>
  <c r="L17"/>
  <c r="AE16"/>
  <c r="AD16"/>
  <c r="AC16"/>
  <c r="AB16"/>
  <c r="AA16"/>
  <c r="Z16"/>
  <c r="X15"/>
  <c r="U15"/>
  <c r="R15"/>
  <c r="O15"/>
  <c r="L15"/>
  <c r="X14"/>
  <c r="U14"/>
  <c r="R14"/>
  <c r="O14"/>
  <c r="L14"/>
  <c r="X13"/>
  <c r="U13"/>
  <c r="R13"/>
  <c r="O13"/>
  <c r="L13"/>
  <c r="X12"/>
  <c r="U12"/>
  <c r="R12"/>
  <c r="O12"/>
  <c r="L12"/>
  <c r="X11"/>
  <c r="U11"/>
  <c r="R11"/>
  <c r="O11"/>
  <c r="L11"/>
  <c r="AE10"/>
  <c r="AD10"/>
  <c r="AC10"/>
  <c r="AB10"/>
  <c r="AA10"/>
  <c r="Z10"/>
  <c r="X9"/>
  <c r="U9"/>
  <c r="R9"/>
  <c r="O9"/>
  <c r="L9"/>
  <c r="X8"/>
  <c r="U8"/>
  <c r="R8"/>
  <c r="O8"/>
  <c r="L8"/>
  <c r="X7"/>
  <c r="U7"/>
  <c r="R7"/>
  <c r="O7"/>
  <c r="L7"/>
  <c r="X6"/>
  <c r="U6"/>
  <c r="R6"/>
  <c r="O6"/>
  <c r="L6"/>
  <c r="X5"/>
  <c r="U5"/>
  <c r="R5"/>
  <c r="O5"/>
  <c r="L5"/>
  <c r="AE4"/>
  <c r="AD4"/>
  <c r="AC4"/>
  <c r="AB4"/>
  <c r="AA4"/>
  <c r="Z4"/>
  <c r="AA117" i="5"/>
  <c r="X117"/>
  <c r="U117"/>
  <c r="R117"/>
  <c r="O117"/>
  <c r="L117"/>
  <c r="AA116"/>
  <c r="X116"/>
  <c r="U116"/>
  <c r="R116"/>
  <c r="O116"/>
  <c r="L116"/>
  <c r="AA115"/>
  <c r="X115"/>
  <c r="U115"/>
  <c r="R115"/>
  <c r="O115"/>
  <c r="L115"/>
  <c r="AA114"/>
  <c r="X114"/>
  <c r="U114"/>
  <c r="R114"/>
  <c r="O114"/>
  <c r="L114"/>
  <c r="AA113"/>
  <c r="X113"/>
  <c r="U113"/>
  <c r="R113"/>
  <c r="O113"/>
  <c r="L113"/>
  <c r="AI112"/>
  <c r="AH112"/>
  <c r="AG112"/>
  <c r="AF112"/>
  <c r="AE112"/>
  <c r="AD112"/>
  <c r="AC112"/>
  <c r="O112"/>
  <c r="AA147"/>
  <c r="X147"/>
  <c r="U147"/>
  <c r="R147"/>
  <c r="O147"/>
  <c r="L147"/>
  <c r="AA146"/>
  <c r="X146"/>
  <c r="U146"/>
  <c r="R146"/>
  <c r="O146"/>
  <c r="L146"/>
  <c r="AA145"/>
  <c r="X145"/>
  <c r="U145"/>
  <c r="R145"/>
  <c r="O145"/>
  <c r="L145"/>
  <c r="AA144"/>
  <c r="X144"/>
  <c r="U144"/>
  <c r="R144"/>
  <c r="O144"/>
  <c r="L144"/>
  <c r="AA143"/>
  <c r="X143"/>
  <c r="U143"/>
  <c r="R143"/>
  <c r="O143"/>
  <c r="L143"/>
  <c r="AI142"/>
  <c r="AH142"/>
  <c r="AG142"/>
  <c r="AF142"/>
  <c r="AE142"/>
  <c r="AD142"/>
  <c r="AC142"/>
  <c r="I142"/>
  <c r="AA141"/>
  <c r="X141"/>
  <c r="U141"/>
  <c r="R141"/>
  <c r="O141"/>
  <c r="L141"/>
  <c r="AA140"/>
  <c r="X140"/>
  <c r="U140"/>
  <c r="R140"/>
  <c r="O140"/>
  <c r="L140"/>
  <c r="AA139"/>
  <c r="X139"/>
  <c r="U139"/>
  <c r="R139"/>
  <c r="O139"/>
  <c r="L139"/>
  <c r="AA138"/>
  <c r="X138"/>
  <c r="U138"/>
  <c r="R138"/>
  <c r="O138"/>
  <c r="L138"/>
  <c r="AA137"/>
  <c r="X137"/>
  <c r="U137"/>
  <c r="R137"/>
  <c r="O137"/>
  <c r="L137"/>
  <c r="AI136"/>
  <c r="AH136"/>
  <c r="AG136"/>
  <c r="AF136"/>
  <c r="AE136"/>
  <c r="AD136"/>
  <c r="AC136"/>
  <c r="I136"/>
  <c r="AA135"/>
  <c r="X135"/>
  <c r="U135"/>
  <c r="R135"/>
  <c r="O135"/>
  <c r="L135"/>
  <c r="AA134"/>
  <c r="X134"/>
  <c r="U134"/>
  <c r="R134"/>
  <c r="O134"/>
  <c r="L134"/>
  <c r="AA133"/>
  <c r="X133"/>
  <c r="U133"/>
  <c r="R133"/>
  <c r="O133"/>
  <c r="L133"/>
  <c r="AA132"/>
  <c r="X132"/>
  <c r="U132"/>
  <c r="R132"/>
  <c r="O132"/>
  <c r="L132"/>
  <c r="AA131"/>
  <c r="X131"/>
  <c r="U131"/>
  <c r="R131"/>
  <c r="O131"/>
  <c r="L131"/>
  <c r="AI130"/>
  <c r="AH130"/>
  <c r="AG130"/>
  <c r="AF130"/>
  <c r="AE130"/>
  <c r="AD130"/>
  <c r="AC130"/>
  <c r="I130"/>
  <c r="AA129"/>
  <c r="X129"/>
  <c r="U129"/>
  <c r="R129"/>
  <c r="O129"/>
  <c r="L129"/>
  <c r="AA128"/>
  <c r="X128"/>
  <c r="U128"/>
  <c r="R128"/>
  <c r="O128"/>
  <c r="L128"/>
  <c r="AA127"/>
  <c r="X127"/>
  <c r="U127"/>
  <c r="R127"/>
  <c r="O127"/>
  <c r="L127"/>
  <c r="AA126"/>
  <c r="X126"/>
  <c r="U126"/>
  <c r="R126"/>
  <c r="O126"/>
  <c r="L126"/>
  <c r="AA125"/>
  <c r="X125"/>
  <c r="U125"/>
  <c r="R125"/>
  <c r="O125"/>
  <c r="L125"/>
  <c r="AI124"/>
  <c r="AH124"/>
  <c r="AG124"/>
  <c r="AF124"/>
  <c r="AE124"/>
  <c r="AD124"/>
  <c r="AC124"/>
  <c r="I124"/>
  <c r="AA123"/>
  <c r="X123"/>
  <c r="U123"/>
  <c r="R123"/>
  <c r="O123"/>
  <c r="L123"/>
  <c r="AA122"/>
  <c r="X122"/>
  <c r="U122"/>
  <c r="R122"/>
  <c r="O122"/>
  <c r="L122"/>
  <c r="AA121"/>
  <c r="X121"/>
  <c r="U121"/>
  <c r="R121"/>
  <c r="O121"/>
  <c r="L121"/>
  <c r="AA120"/>
  <c r="X120"/>
  <c r="U120"/>
  <c r="R120"/>
  <c r="O120"/>
  <c r="L120"/>
  <c r="AA119"/>
  <c r="X119"/>
  <c r="U119"/>
  <c r="R119"/>
  <c r="O119"/>
  <c r="L119"/>
  <c r="AI118"/>
  <c r="AH118"/>
  <c r="AG118"/>
  <c r="AF118"/>
  <c r="AE118"/>
  <c r="AD118"/>
  <c r="AC118"/>
  <c r="O118"/>
  <c r="I118"/>
  <c r="AA111"/>
  <c r="X111"/>
  <c r="U111"/>
  <c r="R111"/>
  <c r="O111"/>
  <c r="L111"/>
  <c r="AA110"/>
  <c r="X110"/>
  <c r="U110"/>
  <c r="R110"/>
  <c r="O110"/>
  <c r="L110"/>
  <c r="AA109"/>
  <c r="X109"/>
  <c r="U109"/>
  <c r="R109"/>
  <c r="O109"/>
  <c r="L109"/>
  <c r="AA108"/>
  <c r="X108"/>
  <c r="U108"/>
  <c r="R108"/>
  <c r="O108"/>
  <c r="L108"/>
  <c r="AA107"/>
  <c r="X107"/>
  <c r="U107"/>
  <c r="R107"/>
  <c r="O107"/>
  <c r="L107"/>
  <c r="AI106"/>
  <c r="AH106"/>
  <c r="AG106"/>
  <c r="AF106"/>
  <c r="AE106"/>
  <c r="AD106"/>
  <c r="AC106"/>
  <c r="I106"/>
  <c r="AA105"/>
  <c r="X105"/>
  <c r="U105"/>
  <c r="R105"/>
  <c r="O105"/>
  <c r="L105"/>
  <c r="AA104"/>
  <c r="X104"/>
  <c r="U104"/>
  <c r="R104"/>
  <c r="O104"/>
  <c r="L104"/>
  <c r="AA103"/>
  <c r="X103"/>
  <c r="U103"/>
  <c r="R103"/>
  <c r="O103"/>
  <c r="L103"/>
  <c r="AA102"/>
  <c r="X102"/>
  <c r="U102"/>
  <c r="R102"/>
  <c r="O102"/>
  <c r="L102"/>
  <c r="AA101"/>
  <c r="X101"/>
  <c r="U101"/>
  <c r="R101"/>
  <c r="O101"/>
  <c r="L101"/>
  <c r="AI100"/>
  <c r="AH100"/>
  <c r="AG100"/>
  <c r="AF100"/>
  <c r="AE100"/>
  <c r="AD100"/>
  <c r="AC100"/>
  <c r="I100"/>
  <c r="AA99"/>
  <c r="X99"/>
  <c r="U99"/>
  <c r="R99"/>
  <c r="O99"/>
  <c r="L99"/>
  <c r="AA98"/>
  <c r="X98"/>
  <c r="U98"/>
  <c r="R98"/>
  <c r="O98"/>
  <c r="L98"/>
  <c r="AA97"/>
  <c r="X97"/>
  <c r="U97"/>
  <c r="R97"/>
  <c r="O97"/>
  <c r="L97"/>
  <c r="AA96"/>
  <c r="X96"/>
  <c r="U96"/>
  <c r="R96"/>
  <c r="O96"/>
  <c r="L96"/>
  <c r="AA95"/>
  <c r="X95"/>
  <c r="U95"/>
  <c r="R95"/>
  <c r="O95"/>
  <c r="L95"/>
  <c r="AI94"/>
  <c r="AH94"/>
  <c r="AG94"/>
  <c r="AF94"/>
  <c r="AE94"/>
  <c r="AD94"/>
  <c r="AC94"/>
  <c r="I94"/>
  <c r="AA93"/>
  <c r="X93"/>
  <c r="U93"/>
  <c r="R93"/>
  <c r="O93"/>
  <c r="L93"/>
  <c r="AA92"/>
  <c r="X92"/>
  <c r="U92"/>
  <c r="R92"/>
  <c r="O92"/>
  <c r="L92"/>
  <c r="AA91"/>
  <c r="X91"/>
  <c r="U91"/>
  <c r="R91"/>
  <c r="O91"/>
  <c r="L91"/>
  <c r="AA90"/>
  <c r="X90"/>
  <c r="U90"/>
  <c r="R90"/>
  <c r="O90"/>
  <c r="L90"/>
  <c r="AA89"/>
  <c r="X89"/>
  <c r="U89"/>
  <c r="R89"/>
  <c r="O89"/>
  <c r="L89"/>
  <c r="AI88"/>
  <c r="AH88"/>
  <c r="AG88"/>
  <c r="AF88"/>
  <c r="AE88"/>
  <c r="AD88"/>
  <c r="AC88"/>
  <c r="I88"/>
  <c r="AA87"/>
  <c r="X87"/>
  <c r="U87"/>
  <c r="R87"/>
  <c r="O87"/>
  <c r="L87"/>
  <c r="AA86"/>
  <c r="X86"/>
  <c r="U86"/>
  <c r="R86"/>
  <c r="O86"/>
  <c r="L86"/>
  <c r="AA85"/>
  <c r="X85"/>
  <c r="U85"/>
  <c r="R85"/>
  <c r="O85"/>
  <c r="L85"/>
  <c r="AA84"/>
  <c r="X84"/>
  <c r="U84"/>
  <c r="R84"/>
  <c r="O84"/>
  <c r="L84"/>
  <c r="AA83"/>
  <c r="X83"/>
  <c r="U83"/>
  <c r="R83"/>
  <c r="O83"/>
  <c r="L83"/>
  <c r="AI82"/>
  <c r="AH82"/>
  <c r="AG82"/>
  <c r="AF82"/>
  <c r="AE82"/>
  <c r="AD82"/>
  <c r="AC82"/>
  <c r="O82"/>
  <c r="I82"/>
  <c r="AA81"/>
  <c r="X81"/>
  <c r="U81"/>
  <c r="R81"/>
  <c r="O81"/>
  <c r="L81"/>
  <c r="AA80"/>
  <c r="X80"/>
  <c r="U80"/>
  <c r="R80"/>
  <c r="O80"/>
  <c r="L80"/>
  <c r="AA79"/>
  <c r="X79"/>
  <c r="U79"/>
  <c r="R79"/>
  <c r="O79"/>
  <c r="L79"/>
  <c r="AA78"/>
  <c r="X78"/>
  <c r="U78"/>
  <c r="R78"/>
  <c r="O78"/>
  <c r="L78"/>
  <c r="AA77"/>
  <c r="X77"/>
  <c r="U77"/>
  <c r="R77"/>
  <c r="O77"/>
  <c r="L77"/>
  <c r="AI76"/>
  <c r="AH76"/>
  <c r="AG76"/>
  <c r="AF76"/>
  <c r="AE76"/>
  <c r="AD76"/>
  <c r="AC76"/>
  <c r="I76"/>
  <c r="AA75"/>
  <c r="X75"/>
  <c r="U75"/>
  <c r="R75"/>
  <c r="O75"/>
  <c r="L75"/>
  <c r="AA74"/>
  <c r="X74"/>
  <c r="U74"/>
  <c r="R74"/>
  <c r="O74"/>
  <c r="L74"/>
  <c r="AA73"/>
  <c r="X73"/>
  <c r="U73"/>
  <c r="R73"/>
  <c r="O73"/>
  <c r="L73"/>
  <c r="AA72"/>
  <c r="X72"/>
  <c r="U72"/>
  <c r="R72"/>
  <c r="O72"/>
  <c r="L72"/>
  <c r="AA71"/>
  <c r="X71"/>
  <c r="U71"/>
  <c r="R71"/>
  <c r="O71"/>
  <c r="L71"/>
  <c r="AI70"/>
  <c r="AH70"/>
  <c r="AG70"/>
  <c r="AF70"/>
  <c r="AE70"/>
  <c r="AD70"/>
  <c r="AC70"/>
  <c r="I70"/>
  <c r="AA69"/>
  <c r="X69"/>
  <c r="U69"/>
  <c r="R69"/>
  <c r="O69"/>
  <c r="L69"/>
  <c r="AA68"/>
  <c r="X68"/>
  <c r="U68"/>
  <c r="R68"/>
  <c r="O68"/>
  <c r="L68"/>
  <c r="AA67"/>
  <c r="X67"/>
  <c r="U67"/>
  <c r="R67"/>
  <c r="O67"/>
  <c r="L67"/>
  <c r="AA66"/>
  <c r="X66"/>
  <c r="U66"/>
  <c r="R66"/>
  <c r="O66"/>
  <c r="L66"/>
  <c r="AA65"/>
  <c r="X65"/>
  <c r="U65"/>
  <c r="R65"/>
  <c r="O65"/>
  <c r="L65"/>
  <c r="AI64"/>
  <c r="AH64"/>
  <c r="AG64"/>
  <c r="AF64"/>
  <c r="AE64"/>
  <c r="AD64"/>
  <c r="AC64"/>
  <c r="I64"/>
  <c r="AA63"/>
  <c r="X63"/>
  <c r="U63"/>
  <c r="R63"/>
  <c r="O63"/>
  <c r="L63"/>
  <c r="AA62"/>
  <c r="X62"/>
  <c r="U62"/>
  <c r="R62"/>
  <c r="O62"/>
  <c r="L62"/>
  <c r="AA61"/>
  <c r="X61"/>
  <c r="U61"/>
  <c r="R61"/>
  <c r="O61"/>
  <c r="L61"/>
  <c r="AA60"/>
  <c r="X60"/>
  <c r="U60"/>
  <c r="R60"/>
  <c r="O60"/>
  <c r="L60"/>
  <c r="AA59"/>
  <c r="X59"/>
  <c r="U59"/>
  <c r="R59"/>
  <c r="O59"/>
  <c r="L59"/>
  <c r="AI58"/>
  <c r="AH58"/>
  <c r="AG58"/>
  <c r="AF58"/>
  <c r="AE58"/>
  <c r="AD58"/>
  <c r="AC58"/>
  <c r="I58"/>
  <c r="AA57"/>
  <c r="X57"/>
  <c r="U57"/>
  <c r="R57"/>
  <c r="O57"/>
  <c r="L57"/>
  <c r="X56"/>
  <c r="U56"/>
  <c r="R56"/>
  <c r="O56"/>
  <c r="L56"/>
  <c r="AA55"/>
  <c r="X55"/>
  <c r="U55"/>
  <c r="R55"/>
  <c r="O55"/>
  <c r="L55"/>
  <c r="AA54"/>
  <c r="X54"/>
  <c r="U54"/>
  <c r="R54"/>
  <c r="O54"/>
  <c r="L54"/>
  <c r="AA53"/>
  <c r="X53"/>
  <c r="U53"/>
  <c r="R53"/>
  <c r="O53"/>
  <c r="L53"/>
  <c r="AI52"/>
  <c r="AH52"/>
  <c r="AG52"/>
  <c r="AF52"/>
  <c r="AE52"/>
  <c r="AD52"/>
  <c r="AC52"/>
  <c r="O52"/>
  <c r="I52"/>
  <c r="AA51"/>
  <c r="X51"/>
  <c r="U51"/>
  <c r="R51"/>
  <c r="O51"/>
  <c r="L51"/>
  <c r="AA50"/>
  <c r="X50"/>
  <c r="U50"/>
  <c r="R50"/>
  <c r="O50"/>
  <c r="L50"/>
  <c r="AA49"/>
  <c r="X49"/>
  <c r="U49"/>
  <c r="R49"/>
  <c r="O49"/>
  <c r="L49"/>
  <c r="AA48"/>
  <c r="X48"/>
  <c r="U48"/>
  <c r="R48"/>
  <c r="O48"/>
  <c r="L48"/>
  <c r="AA47"/>
  <c r="X47"/>
  <c r="U47"/>
  <c r="R47"/>
  <c r="O47"/>
  <c r="L47"/>
  <c r="AI46"/>
  <c r="AH46"/>
  <c r="AG46"/>
  <c r="AF46"/>
  <c r="AE46"/>
  <c r="AD46"/>
  <c r="AC46"/>
  <c r="I46"/>
  <c r="AA45"/>
  <c r="X45"/>
  <c r="U45"/>
  <c r="R45"/>
  <c r="O45"/>
  <c r="L45"/>
  <c r="AA44"/>
  <c r="X44"/>
  <c r="U44"/>
  <c r="R44"/>
  <c r="O44"/>
  <c r="L44"/>
  <c r="AA43"/>
  <c r="X43"/>
  <c r="U43"/>
  <c r="R43"/>
  <c r="O43"/>
  <c r="L43"/>
  <c r="AA42"/>
  <c r="X42"/>
  <c r="U42"/>
  <c r="R42"/>
  <c r="O42"/>
  <c r="L42"/>
  <c r="AA41"/>
  <c r="X41"/>
  <c r="U41"/>
  <c r="R41"/>
  <c r="O41"/>
  <c r="L41"/>
  <c r="AI40"/>
  <c r="AH40"/>
  <c r="AG40"/>
  <c r="AF40"/>
  <c r="AE40"/>
  <c r="AD40"/>
  <c r="AC40"/>
  <c r="I40"/>
  <c r="AA39"/>
  <c r="X39"/>
  <c r="U39"/>
  <c r="R39"/>
  <c r="O39"/>
  <c r="L39"/>
  <c r="AA38"/>
  <c r="X38"/>
  <c r="U38"/>
  <c r="R38"/>
  <c r="O38"/>
  <c r="L38"/>
  <c r="AA37"/>
  <c r="X37"/>
  <c r="U37"/>
  <c r="R37"/>
  <c r="O37"/>
  <c r="L37"/>
  <c r="AA36"/>
  <c r="X36"/>
  <c r="U36"/>
  <c r="R36"/>
  <c r="O36"/>
  <c r="L36"/>
  <c r="AA35"/>
  <c r="X35"/>
  <c r="U35"/>
  <c r="R35"/>
  <c r="O35"/>
  <c r="L35"/>
  <c r="AI34"/>
  <c r="AH34"/>
  <c r="AG34"/>
  <c r="AF34"/>
  <c r="AE34"/>
  <c r="AD34"/>
  <c r="AC34"/>
  <c r="I34"/>
  <c r="AA33"/>
  <c r="X33"/>
  <c r="U33"/>
  <c r="R33"/>
  <c r="O33"/>
  <c r="L33"/>
  <c r="AA32"/>
  <c r="X32"/>
  <c r="U32"/>
  <c r="R32"/>
  <c r="O32"/>
  <c r="L32"/>
  <c r="AA31"/>
  <c r="X31"/>
  <c r="U31"/>
  <c r="R31"/>
  <c r="O31"/>
  <c r="L31"/>
  <c r="AA30"/>
  <c r="X30"/>
  <c r="U30"/>
  <c r="R30"/>
  <c r="O30"/>
  <c r="L30"/>
  <c r="AA29"/>
  <c r="X29"/>
  <c r="U29"/>
  <c r="R29"/>
  <c r="O29"/>
  <c r="L29"/>
  <c r="AI28"/>
  <c r="AH28"/>
  <c r="AG28"/>
  <c r="AF28"/>
  <c r="AE28"/>
  <c r="AD28"/>
  <c r="AC28"/>
  <c r="I28"/>
  <c r="AA27"/>
  <c r="X27"/>
  <c r="U27"/>
  <c r="R27"/>
  <c r="O27"/>
  <c r="L27"/>
  <c r="AA26"/>
  <c r="X26"/>
  <c r="U26"/>
  <c r="R26"/>
  <c r="O26"/>
  <c r="L26"/>
  <c r="AA25"/>
  <c r="X25"/>
  <c r="U25"/>
  <c r="R25"/>
  <c r="O25"/>
  <c r="L25"/>
  <c r="AA24"/>
  <c r="X24"/>
  <c r="U24"/>
  <c r="R24"/>
  <c r="O24"/>
  <c r="L24"/>
  <c r="AA23"/>
  <c r="X23"/>
  <c r="U23"/>
  <c r="R23"/>
  <c r="O23"/>
  <c r="L23"/>
  <c r="AI22"/>
  <c r="AH22"/>
  <c r="AG22"/>
  <c r="AF22"/>
  <c r="AE22"/>
  <c r="AD22"/>
  <c r="AC22"/>
  <c r="I22"/>
  <c r="AA21"/>
  <c r="X21"/>
  <c r="U21"/>
  <c r="R21"/>
  <c r="O21"/>
  <c r="L21"/>
  <c r="AA20"/>
  <c r="X20"/>
  <c r="U20"/>
  <c r="R20"/>
  <c r="O20"/>
  <c r="L20"/>
  <c r="AA19"/>
  <c r="X19"/>
  <c r="U19"/>
  <c r="R19"/>
  <c r="O19"/>
  <c r="L19"/>
  <c r="AA18"/>
  <c r="X18"/>
  <c r="U18"/>
  <c r="R18"/>
  <c r="O18"/>
  <c r="L18"/>
  <c r="AA17"/>
  <c r="X17"/>
  <c r="U17"/>
  <c r="R17"/>
  <c r="O17"/>
  <c r="L17"/>
  <c r="AI16"/>
  <c r="AH16"/>
  <c r="AG16"/>
  <c r="AF16"/>
  <c r="AE16"/>
  <c r="AD16"/>
  <c r="AC16"/>
  <c r="AA15"/>
  <c r="X15"/>
  <c r="U15"/>
  <c r="R15"/>
  <c r="O15"/>
  <c r="L15"/>
  <c r="AA14"/>
  <c r="X14"/>
  <c r="U14"/>
  <c r="R14"/>
  <c r="O14"/>
  <c r="L14"/>
  <c r="AA13"/>
  <c r="X13"/>
  <c r="U13"/>
  <c r="R13"/>
  <c r="O13"/>
  <c r="L13"/>
  <c r="AA12"/>
  <c r="X12"/>
  <c r="U12"/>
  <c r="R12"/>
  <c r="O12"/>
  <c r="L12"/>
  <c r="AA11"/>
  <c r="X11"/>
  <c r="U11"/>
  <c r="R11"/>
  <c r="O11"/>
  <c r="L11"/>
  <c r="AI10"/>
  <c r="AH10"/>
  <c r="AG10"/>
  <c r="AF10"/>
  <c r="AE10"/>
  <c r="AD10"/>
  <c r="AC10"/>
  <c r="AA9"/>
  <c r="X9"/>
  <c r="U9"/>
  <c r="R9"/>
  <c r="O9"/>
  <c r="L9"/>
  <c r="AA8"/>
  <c r="X8"/>
  <c r="U8"/>
  <c r="R8"/>
  <c r="O8"/>
  <c r="L8"/>
  <c r="AA7"/>
  <c r="X7"/>
  <c r="U7"/>
  <c r="R7"/>
  <c r="O7"/>
  <c r="L7"/>
  <c r="AA6"/>
  <c r="X6"/>
  <c r="U6"/>
  <c r="R6"/>
  <c r="O6"/>
  <c r="L6"/>
  <c r="AA5"/>
  <c r="X5"/>
  <c r="U5"/>
  <c r="R5"/>
  <c r="O5"/>
  <c r="L5"/>
  <c r="AI4"/>
  <c r="AH4"/>
  <c r="AG4"/>
  <c r="AF4"/>
  <c r="AE4"/>
  <c r="AD4"/>
  <c r="AC4"/>
  <c r="X117" i="3"/>
  <c r="U117"/>
  <c r="R117"/>
  <c r="O117"/>
  <c r="L117"/>
  <c r="X116"/>
  <c r="U116"/>
  <c r="R116"/>
  <c r="O116"/>
  <c r="L116"/>
  <c r="X115"/>
  <c r="U115"/>
  <c r="R115"/>
  <c r="O115"/>
  <c r="L115"/>
  <c r="X114"/>
  <c r="U114"/>
  <c r="R114"/>
  <c r="O114"/>
  <c r="L114"/>
  <c r="X113"/>
  <c r="U113"/>
  <c r="R113"/>
  <c r="O113"/>
  <c r="L113"/>
  <c r="AE112"/>
  <c r="AD112"/>
  <c r="AC112"/>
  <c r="AB112"/>
  <c r="AA112"/>
  <c r="Z112"/>
  <c r="O112"/>
  <c r="I112"/>
  <c r="X147"/>
  <c r="U147"/>
  <c r="R147"/>
  <c r="O147"/>
  <c r="L147"/>
  <c r="X146"/>
  <c r="U146"/>
  <c r="R146"/>
  <c r="O146"/>
  <c r="L146"/>
  <c r="X145"/>
  <c r="U145"/>
  <c r="R145"/>
  <c r="O145"/>
  <c r="L145"/>
  <c r="X144"/>
  <c r="U144"/>
  <c r="R144"/>
  <c r="O144"/>
  <c r="L144"/>
  <c r="X143"/>
  <c r="U143"/>
  <c r="R143"/>
  <c r="O143"/>
  <c r="L143"/>
  <c r="AE142"/>
  <c r="AD142"/>
  <c r="AC142"/>
  <c r="AB142"/>
  <c r="AA142"/>
  <c r="Z142"/>
  <c r="I142"/>
  <c r="X141"/>
  <c r="U141"/>
  <c r="R141"/>
  <c r="O141"/>
  <c r="L141"/>
  <c r="X140"/>
  <c r="U140"/>
  <c r="R140"/>
  <c r="O140"/>
  <c r="L140"/>
  <c r="X139"/>
  <c r="U139"/>
  <c r="R139"/>
  <c r="O139"/>
  <c r="L139"/>
  <c r="X138"/>
  <c r="U138"/>
  <c r="R138"/>
  <c r="O138"/>
  <c r="L138"/>
  <c r="X137"/>
  <c r="U137"/>
  <c r="R137"/>
  <c r="O137"/>
  <c r="L137"/>
  <c r="AE136"/>
  <c r="AD136"/>
  <c r="AC136"/>
  <c r="AB136"/>
  <c r="AA136"/>
  <c r="Z136"/>
  <c r="I136"/>
  <c r="X135"/>
  <c r="U135"/>
  <c r="R135"/>
  <c r="O135"/>
  <c r="L135"/>
  <c r="X134"/>
  <c r="U134"/>
  <c r="R134"/>
  <c r="O134"/>
  <c r="L134"/>
  <c r="X133"/>
  <c r="U133"/>
  <c r="R133"/>
  <c r="O133"/>
  <c r="L133"/>
  <c r="X132"/>
  <c r="U132"/>
  <c r="R132"/>
  <c r="O132"/>
  <c r="L132"/>
  <c r="X131"/>
  <c r="U131"/>
  <c r="R131"/>
  <c r="O131"/>
  <c r="L131"/>
  <c r="AE130"/>
  <c r="AD130"/>
  <c r="AC130"/>
  <c r="AB130"/>
  <c r="AA130"/>
  <c r="Z130"/>
  <c r="I130"/>
  <c r="X129"/>
  <c r="U129"/>
  <c r="R129"/>
  <c r="O129"/>
  <c r="L129"/>
  <c r="X128"/>
  <c r="U128"/>
  <c r="R128"/>
  <c r="O128"/>
  <c r="L128"/>
  <c r="X127"/>
  <c r="U127"/>
  <c r="R127"/>
  <c r="O127"/>
  <c r="L127"/>
  <c r="X126"/>
  <c r="U126"/>
  <c r="R126"/>
  <c r="O126"/>
  <c r="L126"/>
  <c r="X125"/>
  <c r="U125"/>
  <c r="R125"/>
  <c r="O125"/>
  <c r="L125"/>
  <c r="AE124"/>
  <c r="AD124"/>
  <c r="AC124"/>
  <c r="AB124"/>
  <c r="AA124"/>
  <c r="Z124"/>
  <c r="I124"/>
  <c r="X123"/>
  <c r="U123"/>
  <c r="R123"/>
  <c r="O123"/>
  <c r="L123"/>
  <c r="X122"/>
  <c r="U122"/>
  <c r="R122"/>
  <c r="O122"/>
  <c r="L122"/>
  <c r="X121"/>
  <c r="U121"/>
  <c r="R121"/>
  <c r="O121"/>
  <c r="L121"/>
  <c r="X120"/>
  <c r="U120"/>
  <c r="R120"/>
  <c r="O120"/>
  <c r="L120"/>
  <c r="X119"/>
  <c r="U119"/>
  <c r="R119"/>
  <c r="O119"/>
  <c r="L119"/>
  <c r="AE118"/>
  <c r="AD118"/>
  <c r="AC118"/>
  <c r="AB118"/>
  <c r="AA118"/>
  <c r="Z118"/>
  <c r="O118"/>
  <c r="I118"/>
  <c r="X111"/>
  <c r="U111"/>
  <c r="R111"/>
  <c r="O111"/>
  <c r="L111"/>
  <c r="X110"/>
  <c r="U110"/>
  <c r="R110"/>
  <c r="O110"/>
  <c r="L110"/>
  <c r="X109"/>
  <c r="U109"/>
  <c r="R109"/>
  <c r="O109"/>
  <c r="L109"/>
  <c r="X108"/>
  <c r="U108"/>
  <c r="R108"/>
  <c r="O108"/>
  <c r="L108"/>
  <c r="X107"/>
  <c r="U107"/>
  <c r="R107"/>
  <c r="O107"/>
  <c r="L107"/>
  <c r="AE106"/>
  <c r="AD106"/>
  <c r="AC106"/>
  <c r="AB106"/>
  <c r="AA106"/>
  <c r="Z106"/>
  <c r="I106"/>
  <c r="X105"/>
  <c r="U105"/>
  <c r="R105"/>
  <c r="O105"/>
  <c r="L105"/>
  <c r="X104"/>
  <c r="U104"/>
  <c r="R104"/>
  <c r="O104"/>
  <c r="L104"/>
  <c r="X103"/>
  <c r="U103"/>
  <c r="R103"/>
  <c r="O103"/>
  <c r="L103"/>
  <c r="X102"/>
  <c r="U102"/>
  <c r="R102"/>
  <c r="O102"/>
  <c r="L102"/>
  <c r="X101"/>
  <c r="U101"/>
  <c r="R101"/>
  <c r="O101"/>
  <c r="L101"/>
  <c r="AE100"/>
  <c r="AD100"/>
  <c r="AC100"/>
  <c r="AB100"/>
  <c r="AA100"/>
  <c r="Z100"/>
  <c r="I100"/>
  <c r="X99"/>
  <c r="U99"/>
  <c r="R99"/>
  <c r="O99"/>
  <c r="L99"/>
  <c r="X98"/>
  <c r="U98"/>
  <c r="R98"/>
  <c r="O98"/>
  <c r="L98"/>
  <c r="X97"/>
  <c r="U97"/>
  <c r="R97"/>
  <c r="O97"/>
  <c r="L97"/>
  <c r="X96"/>
  <c r="U96"/>
  <c r="R96"/>
  <c r="O96"/>
  <c r="L96"/>
  <c r="X95"/>
  <c r="U95"/>
  <c r="R95"/>
  <c r="O95"/>
  <c r="L95"/>
  <c r="AE94"/>
  <c r="AD94"/>
  <c r="AC94"/>
  <c r="AB94"/>
  <c r="AA94"/>
  <c r="Z94"/>
  <c r="I94"/>
  <c r="X93"/>
  <c r="U93"/>
  <c r="R93"/>
  <c r="O93"/>
  <c r="L93"/>
  <c r="X92"/>
  <c r="U92"/>
  <c r="R92"/>
  <c r="O92"/>
  <c r="L92"/>
  <c r="X91"/>
  <c r="U91"/>
  <c r="R91"/>
  <c r="O91"/>
  <c r="L91"/>
  <c r="X90"/>
  <c r="U90"/>
  <c r="R90"/>
  <c r="O90"/>
  <c r="L90"/>
  <c r="X89"/>
  <c r="U89"/>
  <c r="R89"/>
  <c r="O89"/>
  <c r="L89"/>
  <c r="AE88"/>
  <c r="AD88"/>
  <c r="AC88"/>
  <c r="AB88"/>
  <c r="AA88"/>
  <c r="Z88"/>
  <c r="I88"/>
  <c r="X87"/>
  <c r="U87"/>
  <c r="R87"/>
  <c r="O87"/>
  <c r="L87"/>
  <c r="X86"/>
  <c r="U86"/>
  <c r="R86"/>
  <c r="O86"/>
  <c r="L86"/>
  <c r="X85"/>
  <c r="U85"/>
  <c r="R85"/>
  <c r="O85"/>
  <c r="L85"/>
  <c r="X84"/>
  <c r="U84"/>
  <c r="R84"/>
  <c r="O84"/>
  <c r="L84"/>
  <c r="X83"/>
  <c r="U83"/>
  <c r="R83"/>
  <c r="O83"/>
  <c r="L83"/>
  <c r="AE82"/>
  <c r="AD82"/>
  <c r="AC82"/>
  <c r="AB82"/>
  <c r="AA82"/>
  <c r="Z82"/>
  <c r="O82"/>
  <c r="I82"/>
  <c r="X81"/>
  <c r="U81"/>
  <c r="R81"/>
  <c r="O81"/>
  <c r="L81"/>
  <c r="X80"/>
  <c r="U80"/>
  <c r="R80"/>
  <c r="O80"/>
  <c r="L80"/>
  <c r="X79"/>
  <c r="U79"/>
  <c r="R79"/>
  <c r="O79"/>
  <c r="L79"/>
  <c r="X78"/>
  <c r="U78"/>
  <c r="R78"/>
  <c r="O78"/>
  <c r="L78"/>
  <c r="X77"/>
  <c r="U77"/>
  <c r="R77"/>
  <c r="O77"/>
  <c r="L77"/>
  <c r="AE76"/>
  <c r="AD76"/>
  <c r="AC76"/>
  <c r="AB76"/>
  <c r="AA76"/>
  <c r="Z76"/>
  <c r="I76"/>
  <c r="X75"/>
  <c r="U75"/>
  <c r="R75"/>
  <c r="O75"/>
  <c r="L75"/>
  <c r="X74"/>
  <c r="U74"/>
  <c r="R74"/>
  <c r="O74"/>
  <c r="L74"/>
  <c r="X73"/>
  <c r="U73"/>
  <c r="R73"/>
  <c r="O73"/>
  <c r="L73"/>
  <c r="X72"/>
  <c r="U72"/>
  <c r="R72"/>
  <c r="O72"/>
  <c r="L72"/>
  <c r="X71"/>
  <c r="U71"/>
  <c r="R71"/>
  <c r="O71"/>
  <c r="L71"/>
  <c r="AE70"/>
  <c r="AD70"/>
  <c r="AC70"/>
  <c r="AB70"/>
  <c r="AA70"/>
  <c r="Z70"/>
  <c r="I70"/>
  <c r="X69"/>
  <c r="U69"/>
  <c r="R69"/>
  <c r="O69"/>
  <c r="L69"/>
  <c r="X68"/>
  <c r="U68"/>
  <c r="R68"/>
  <c r="O68"/>
  <c r="L68"/>
  <c r="X67"/>
  <c r="U67"/>
  <c r="R67"/>
  <c r="O67"/>
  <c r="L67"/>
  <c r="X66"/>
  <c r="U66"/>
  <c r="R66"/>
  <c r="O66"/>
  <c r="L66"/>
  <c r="X65"/>
  <c r="U65"/>
  <c r="R65"/>
  <c r="O65"/>
  <c r="L65"/>
  <c r="AE64"/>
  <c r="AD64"/>
  <c r="AC64"/>
  <c r="AB64"/>
  <c r="AA64"/>
  <c r="Z64"/>
  <c r="I64"/>
  <c r="X63"/>
  <c r="U63"/>
  <c r="R63"/>
  <c r="O63"/>
  <c r="L63"/>
  <c r="X62"/>
  <c r="U62"/>
  <c r="R62"/>
  <c r="O62"/>
  <c r="L62"/>
  <c r="X61"/>
  <c r="U61"/>
  <c r="R61"/>
  <c r="O61"/>
  <c r="L61"/>
  <c r="X60"/>
  <c r="U60"/>
  <c r="R60"/>
  <c r="O60"/>
  <c r="L60"/>
  <c r="X59"/>
  <c r="U59"/>
  <c r="R59"/>
  <c r="O59"/>
  <c r="L59"/>
  <c r="AE58"/>
  <c r="AD58"/>
  <c r="AC58"/>
  <c r="AB58"/>
  <c r="AA58"/>
  <c r="Z58"/>
  <c r="I58"/>
  <c r="X57"/>
  <c r="U57"/>
  <c r="R57"/>
  <c r="O57"/>
  <c r="L57"/>
  <c r="X56"/>
  <c r="U56"/>
  <c r="R56"/>
  <c r="O56"/>
  <c r="L56"/>
  <c r="X55"/>
  <c r="U55"/>
  <c r="R55"/>
  <c r="O55"/>
  <c r="L55"/>
  <c r="X54"/>
  <c r="U54"/>
  <c r="R54"/>
  <c r="O54"/>
  <c r="L54"/>
  <c r="X53"/>
  <c r="U53"/>
  <c r="R53"/>
  <c r="O53"/>
  <c r="L53"/>
  <c r="AE52"/>
  <c r="AD52"/>
  <c r="AC52"/>
  <c r="AB52"/>
  <c r="AA52"/>
  <c r="Z52"/>
  <c r="O52"/>
  <c r="I52"/>
  <c r="X51"/>
  <c r="U51"/>
  <c r="R51"/>
  <c r="O51"/>
  <c r="L51"/>
  <c r="X50"/>
  <c r="U50"/>
  <c r="R50"/>
  <c r="O50"/>
  <c r="L50"/>
  <c r="X49"/>
  <c r="U49"/>
  <c r="R49"/>
  <c r="O49"/>
  <c r="L49"/>
  <c r="X48"/>
  <c r="U48"/>
  <c r="R48"/>
  <c r="O48"/>
  <c r="L48"/>
  <c r="X47"/>
  <c r="U47"/>
  <c r="R47"/>
  <c r="O47"/>
  <c r="L47"/>
  <c r="AE46"/>
  <c r="AD46"/>
  <c r="AC46"/>
  <c r="AB46"/>
  <c r="AA46"/>
  <c r="Z46"/>
  <c r="I46"/>
  <c r="X45"/>
  <c r="U45"/>
  <c r="R45"/>
  <c r="O45"/>
  <c r="L45"/>
  <c r="X44"/>
  <c r="U44"/>
  <c r="R44"/>
  <c r="O44"/>
  <c r="L44"/>
  <c r="X43"/>
  <c r="U43"/>
  <c r="R43"/>
  <c r="O43"/>
  <c r="L43"/>
  <c r="X42"/>
  <c r="U42"/>
  <c r="R42"/>
  <c r="O42"/>
  <c r="L42"/>
  <c r="X41"/>
  <c r="U41"/>
  <c r="R41"/>
  <c r="O41"/>
  <c r="L41"/>
  <c r="AE40"/>
  <c r="AD40"/>
  <c r="AC40"/>
  <c r="I9" i="4" s="1"/>
  <c r="AB40" i="3"/>
  <c r="AA40"/>
  <c r="E9" i="4" s="1"/>
  <c r="Z40" i="3"/>
  <c r="I40"/>
  <c r="X39"/>
  <c r="U39"/>
  <c r="R39"/>
  <c r="O39"/>
  <c r="L39"/>
  <c r="X38"/>
  <c r="U38"/>
  <c r="R38"/>
  <c r="O38"/>
  <c r="L38"/>
  <c r="X37"/>
  <c r="U37"/>
  <c r="R37"/>
  <c r="O37"/>
  <c r="L37"/>
  <c r="X36"/>
  <c r="U36"/>
  <c r="R36"/>
  <c r="O36"/>
  <c r="L36"/>
  <c r="X35"/>
  <c r="U35"/>
  <c r="R35"/>
  <c r="O35"/>
  <c r="L35"/>
  <c r="AE34"/>
  <c r="M8" i="4" s="1"/>
  <c r="AD34" i="3"/>
  <c r="AC34"/>
  <c r="I8" i="4" s="1"/>
  <c r="AB34" i="3"/>
  <c r="AA34"/>
  <c r="E8" i="4" s="1"/>
  <c r="Z34" i="3"/>
  <c r="I34"/>
  <c r="X33"/>
  <c r="U33"/>
  <c r="R33"/>
  <c r="O33"/>
  <c r="L33"/>
  <c r="X32"/>
  <c r="U32"/>
  <c r="R32"/>
  <c r="O32"/>
  <c r="L32"/>
  <c r="X31"/>
  <c r="U31"/>
  <c r="R31"/>
  <c r="O31"/>
  <c r="L31"/>
  <c r="X30"/>
  <c r="U30"/>
  <c r="R30"/>
  <c r="O30"/>
  <c r="L30"/>
  <c r="X29"/>
  <c r="U29"/>
  <c r="R29"/>
  <c r="O29"/>
  <c r="L29"/>
  <c r="AE28"/>
  <c r="M7" i="4" s="1"/>
  <c r="AD28" i="3"/>
  <c r="AC28"/>
  <c r="I7" i="4" s="1"/>
  <c r="AB28" i="3"/>
  <c r="AA28"/>
  <c r="E7" i="4" s="1"/>
  <c r="Z28" i="3"/>
  <c r="I28"/>
  <c r="X27"/>
  <c r="U27"/>
  <c r="R27"/>
  <c r="O27"/>
  <c r="L27"/>
  <c r="X26"/>
  <c r="U26"/>
  <c r="R26"/>
  <c r="O26"/>
  <c r="L26"/>
  <c r="X25"/>
  <c r="U25"/>
  <c r="R25"/>
  <c r="O25"/>
  <c r="L25"/>
  <c r="X24"/>
  <c r="U24"/>
  <c r="R24"/>
  <c r="O24"/>
  <c r="L24"/>
  <c r="X23"/>
  <c r="U23"/>
  <c r="R23"/>
  <c r="O23"/>
  <c r="L23"/>
  <c r="AE22"/>
  <c r="M6" i="4" s="1"/>
  <c r="AD22" i="3"/>
  <c r="AC22"/>
  <c r="I6" i="4" s="1"/>
  <c r="AB22" i="3"/>
  <c r="AA22"/>
  <c r="E6" i="4" s="1"/>
  <c r="Z22" i="3"/>
  <c r="I22"/>
  <c r="X21"/>
  <c r="U21"/>
  <c r="R21"/>
  <c r="O21"/>
  <c r="L21"/>
  <c r="X20"/>
  <c r="U20"/>
  <c r="R20"/>
  <c r="O20"/>
  <c r="L20"/>
  <c r="X19"/>
  <c r="U19"/>
  <c r="R19"/>
  <c r="O19"/>
  <c r="L19"/>
  <c r="X18"/>
  <c r="U18"/>
  <c r="R18"/>
  <c r="O18"/>
  <c r="L18"/>
  <c r="X17"/>
  <c r="U17"/>
  <c r="R17"/>
  <c r="O17"/>
  <c r="L17"/>
  <c r="AE16"/>
  <c r="M5" i="4" s="1"/>
  <c r="AD16" i="3"/>
  <c r="AC16"/>
  <c r="I5" i="4" s="1"/>
  <c r="AB16" i="3"/>
  <c r="AA16"/>
  <c r="E5" i="4" s="1"/>
  <c r="Z16" i="3"/>
  <c r="X15"/>
  <c r="U15"/>
  <c r="R15"/>
  <c r="O15"/>
  <c r="L15"/>
  <c r="X14"/>
  <c r="U14"/>
  <c r="R14"/>
  <c r="O14"/>
  <c r="L14"/>
  <c r="X13"/>
  <c r="U13"/>
  <c r="R13"/>
  <c r="O13"/>
  <c r="L13"/>
  <c r="X12"/>
  <c r="U12"/>
  <c r="R12"/>
  <c r="O12"/>
  <c r="L12"/>
  <c r="X11"/>
  <c r="U11"/>
  <c r="R11"/>
  <c r="O11"/>
  <c r="L11"/>
  <c r="AE10"/>
  <c r="AD10"/>
  <c r="AC10"/>
  <c r="K4" i="10" s="1"/>
  <c r="AB10" i="3"/>
  <c r="AA10"/>
  <c r="Z10"/>
  <c r="X9"/>
  <c r="U9"/>
  <c r="R9"/>
  <c r="O9"/>
  <c r="L9"/>
  <c r="X8"/>
  <c r="U8"/>
  <c r="R8"/>
  <c r="O8"/>
  <c r="L8"/>
  <c r="X7"/>
  <c r="U7"/>
  <c r="R7"/>
  <c r="O7"/>
  <c r="L7"/>
  <c r="X6"/>
  <c r="U6"/>
  <c r="R6"/>
  <c r="O6"/>
  <c r="L6"/>
  <c r="X5"/>
  <c r="U5"/>
  <c r="R5"/>
  <c r="O5"/>
  <c r="L5"/>
  <c r="AE4"/>
  <c r="M3" i="4" s="1"/>
  <c r="AD4" i="3"/>
  <c r="AC4"/>
  <c r="I3" i="4" s="1"/>
  <c r="AB4" i="3"/>
  <c r="AA4"/>
  <c r="E3" i="4" s="1"/>
  <c r="Z4" i="3"/>
  <c r="AA117" i="1"/>
  <c r="X117"/>
  <c r="U117"/>
  <c r="R117"/>
  <c r="O117"/>
  <c r="L117"/>
  <c r="AA116"/>
  <c r="X116"/>
  <c r="U116"/>
  <c r="R116"/>
  <c r="O116"/>
  <c r="L116"/>
  <c r="AA115"/>
  <c r="X115"/>
  <c r="U115"/>
  <c r="R115"/>
  <c r="O115"/>
  <c r="L115"/>
  <c r="AA114"/>
  <c r="X114"/>
  <c r="U114"/>
  <c r="R114"/>
  <c r="O114"/>
  <c r="L114"/>
  <c r="AA113"/>
  <c r="X113"/>
  <c r="U113"/>
  <c r="R113"/>
  <c r="O113"/>
  <c r="L113"/>
  <c r="AI112"/>
  <c r="AH112"/>
  <c r="AG112"/>
  <c r="AF112"/>
  <c r="AE112"/>
  <c r="AD112"/>
  <c r="AC112"/>
  <c r="O112"/>
  <c r="AA147"/>
  <c r="X147"/>
  <c r="U147"/>
  <c r="R147"/>
  <c r="O147"/>
  <c r="L147"/>
  <c r="AA146"/>
  <c r="X146"/>
  <c r="U146"/>
  <c r="R146"/>
  <c r="O146"/>
  <c r="L146"/>
  <c r="AA145"/>
  <c r="X145"/>
  <c r="U145"/>
  <c r="R145"/>
  <c r="O145"/>
  <c r="L145"/>
  <c r="AA144"/>
  <c r="X144"/>
  <c r="U144"/>
  <c r="R144"/>
  <c r="O144"/>
  <c r="L144"/>
  <c r="AA143"/>
  <c r="X143"/>
  <c r="U143"/>
  <c r="R143"/>
  <c r="O143"/>
  <c r="L143"/>
  <c r="AI142"/>
  <c r="AH142"/>
  <c r="AG142"/>
  <c r="AF142"/>
  <c r="AE142"/>
  <c r="AD142"/>
  <c r="AC142"/>
  <c r="I142"/>
  <c r="AA141"/>
  <c r="X141"/>
  <c r="U141"/>
  <c r="R141"/>
  <c r="O141"/>
  <c r="L141"/>
  <c r="AA140"/>
  <c r="X140"/>
  <c r="U140"/>
  <c r="R140"/>
  <c r="O140"/>
  <c r="L140"/>
  <c r="AA139"/>
  <c r="X139"/>
  <c r="U139"/>
  <c r="R139"/>
  <c r="O139"/>
  <c r="L139"/>
  <c r="AA138"/>
  <c r="X138"/>
  <c r="U138"/>
  <c r="R138"/>
  <c r="O138"/>
  <c r="L138"/>
  <c r="AA137"/>
  <c r="X137"/>
  <c r="U137"/>
  <c r="R137"/>
  <c r="O137"/>
  <c r="L137"/>
  <c r="AI136"/>
  <c r="AH136"/>
  <c r="AG136"/>
  <c r="AF136"/>
  <c r="AE136"/>
  <c r="AD136"/>
  <c r="AC136"/>
  <c r="I136"/>
  <c r="AA135"/>
  <c r="X135"/>
  <c r="U135"/>
  <c r="R135"/>
  <c r="O135"/>
  <c r="L135"/>
  <c r="AA134"/>
  <c r="X134"/>
  <c r="U134"/>
  <c r="R134"/>
  <c r="O134"/>
  <c r="L134"/>
  <c r="AA133"/>
  <c r="X133"/>
  <c r="U133"/>
  <c r="R133"/>
  <c r="O133"/>
  <c r="L133"/>
  <c r="AA132"/>
  <c r="X132"/>
  <c r="U132"/>
  <c r="R132"/>
  <c r="O132"/>
  <c r="L132"/>
  <c r="AA131"/>
  <c r="X131"/>
  <c r="U131"/>
  <c r="R131"/>
  <c r="O131"/>
  <c r="L131"/>
  <c r="AI130"/>
  <c r="AH130"/>
  <c r="AG130"/>
  <c r="AF130"/>
  <c r="AE130"/>
  <c r="AD130"/>
  <c r="AC130"/>
  <c r="I130"/>
  <c r="AA129"/>
  <c r="X129"/>
  <c r="U129"/>
  <c r="R129"/>
  <c r="O129"/>
  <c r="L129"/>
  <c r="AA128"/>
  <c r="X128"/>
  <c r="U128"/>
  <c r="R128"/>
  <c r="O128"/>
  <c r="L128"/>
  <c r="AA127"/>
  <c r="X127"/>
  <c r="U127"/>
  <c r="R127"/>
  <c r="O127"/>
  <c r="L127"/>
  <c r="AA126"/>
  <c r="X126"/>
  <c r="U126"/>
  <c r="R126"/>
  <c r="O126"/>
  <c r="L126"/>
  <c r="AA125"/>
  <c r="X125"/>
  <c r="U125"/>
  <c r="R125"/>
  <c r="O125"/>
  <c r="L125"/>
  <c r="AI124"/>
  <c r="AH124"/>
  <c r="AG124"/>
  <c r="AF124"/>
  <c r="AE124"/>
  <c r="AD124"/>
  <c r="AC124"/>
  <c r="I124"/>
  <c r="AA123"/>
  <c r="X123"/>
  <c r="U123"/>
  <c r="R123"/>
  <c r="O123"/>
  <c r="L123"/>
  <c r="AA122"/>
  <c r="X122"/>
  <c r="U122"/>
  <c r="R122"/>
  <c r="O122"/>
  <c r="L122"/>
  <c r="AA121"/>
  <c r="X121"/>
  <c r="U121"/>
  <c r="R121"/>
  <c r="O121"/>
  <c r="L121"/>
  <c r="AA120"/>
  <c r="X120"/>
  <c r="U120"/>
  <c r="R120"/>
  <c r="O120"/>
  <c r="L120"/>
  <c r="AA119"/>
  <c r="X119"/>
  <c r="U119"/>
  <c r="R119"/>
  <c r="O119"/>
  <c r="L119"/>
  <c r="AI118"/>
  <c r="AH118"/>
  <c r="AG118"/>
  <c r="AF118"/>
  <c r="AE118"/>
  <c r="AD118"/>
  <c r="AC118"/>
  <c r="O118"/>
  <c r="I118"/>
  <c r="AA111"/>
  <c r="X111"/>
  <c r="U111"/>
  <c r="R111"/>
  <c r="O111"/>
  <c r="L111"/>
  <c r="AA110"/>
  <c r="X110"/>
  <c r="U110"/>
  <c r="R110"/>
  <c r="O110"/>
  <c r="L110"/>
  <c r="AA109"/>
  <c r="X109"/>
  <c r="U109"/>
  <c r="R109"/>
  <c r="O109"/>
  <c r="L109"/>
  <c r="AA108"/>
  <c r="X108"/>
  <c r="U108"/>
  <c r="R108"/>
  <c r="O108"/>
  <c r="L108"/>
  <c r="AA107"/>
  <c r="X107"/>
  <c r="U107"/>
  <c r="R107"/>
  <c r="O107"/>
  <c r="L107"/>
  <c r="AI106"/>
  <c r="AH106"/>
  <c r="AG106"/>
  <c r="AF106"/>
  <c r="AE106"/>
  <c r="AD106"/>
  <c r="AC106"/>
  <c r="I106"/>
  <c r="AA105"/>
  <c r="X105"/>
  <c r="U105"/>
  <c r="R105"/>
  <c r="O105"/>
  <c r="L105"/>
  <c r="AA104"/>
  <c r="X104"/>
  <c r="U104"/>
  <c r="R104"/>
  <c r="O104"/>
  <c r="L104"/>
  <c r="AA103"/>
  <c r="X103"/>
  <c r="U103"/>
  <c r="R103"/>
  <c r="O103"/>
  <c r="L103"/>
  <c r="AA102"/>
  <c r="X102"/>
  <c r="U102"/>
  <c r="R102"/>
  <c r="O102"/>
  <c r="L102"/>
  <c r="AA101"/>
  <c r="X101"/>
  <c r="U101"/>
  <c r="R101"/>
  <c r="O101"/>
  <c r="L101"/>
  <c r="AI100"/>
  <c r="AH100"/>
  <c r="AG100"/>
  <c r="AF100"/>
  <c r="AE100"/>
  <c r="AD100"/>
  <c r="AC100"/>
  <c r="I100"/>
  <c r="AA99"/>
  <c r="X99"/>
  <c r="U99"/>
  <c r="R99"/>
  <c r="O99"/>
  <c r="L99"/>
  <c r="AA98"/>
  <c r="X98"/>
  <c r="U98"/>
  <c r="R98"/>
  <c r="O98"/>
  <c r="L98"/>
  <c r="AA97"/>
  <c r="X97"/>
  <c r="U97"/>
  <c r="R97"/>
  <c r="O97"/>
  <c r="L97"/>
  <c r="AA96"/>
  <c r="X96"/>
  <c r="U96"/>
  <c r="R96"/>
  <c r="O96"/>
  <c r="L96"/>
  <c r="AA95"/>
  <c r="X95"/>
  <c r="U95"/>
  <c r="R95"/>
  <c r="O95"/>
  <c r="L95"/>
  <c r="AI94"/>
  <c r="AH94"/>
  <c r="AG94"/>
  <c r="AF94"/>
  <c r="AE94"/>
  <c r="AD94"/>
  <c r="AC94"/>
  <c r="I94"/>
  <c r="AA93"/>
  <c r="X93"/>
  <c r="U93"/>
  <c r="R93"/>
  <c r="O93"/>
  <c r="L93"/>
  <c r="AA92"/>
  <c r="X92"/>
  <c r="U92"/>
  <c r="R92"/>
  <c r="O92"/>
  <c r="L92"/>
  <c r="AA91"/>
  <c r="X91"/>
  <c r="U91"/>
  <c r="R91"/>
  <c r="O91"/>
  <c r="L91"/>
  <c r="AA90"/>
  <c r="X90"/>
  <c r="U90"/>
  <c r="R90"/>
  <c r="O90"/>
  <c r="L90"/>
  <c r="AA89"/>
  <c r="X89"/>
  <c r="U89"/>
  <c r="R89"/>
  <c r="O89"/>
  <c r="L89"/>
  <c r="AI88"/>
  <c r="AH88"/>
  <c r="AG88"/>
  <c r="AF88"/>
  <c r="AE88"/>
  <c r="AD88"/>
  <c r="AC88"/>
  <c r="I88"/>
  <c r="AA87"/>
  <c r="X87"/>
  <c r="U87"/>
  <c r="R87"/>
  <c r="O87"/>
  <c r="L87"/>
  <c r="AA86"/>
  <c r="X86"/>
  <c r="U86"/>
  <c r="R86"/>
  <c r="O86"/>
  <c r="L86"/>
  <c r="AA85"/>
  <c r="X85"/>
  <c r="U85"/>
  <c r="R85"/>
  <c r="O85"/>
  <c r="L85"/>
  <c r="AA84"/>
  <c r="X84"/>
  <c r="U84"/>
  <c r="R84"/>
  <c r="O84"/>
  <c r="L84"/>
  <c r="AA83"/>
  <c r="X83"/>
  <c r="U83"/>
  <c r="R83"/>
  <c r="O83"/>
  <c r="L83"/>
  <c r="AI82"/>
  <c r="AH82"/>
  <c r="AG82"/>
  <c r="AF82"/>
  <c r="AE82"/>
  <c r="AD82"/>
  <c r="AC82"/>
  <c r="O82"/>
  <c r="I82"/>
  <c r="AA81"/>
  <c r="X81"/>
  <c r="U81"/>
  <c r="R81"/>
  <c r="O81"/>
  <c r="L81"/>
  <c r="AA80"/>
  <c r="X80"/>
  <c r="U80"/>
  <c r="R80"/>
  <c r="O80"/>
  <c r="L80"/>
  <c r="AA79"/>
  <c r="X79"/>
  <c r="U79"/>
  <c r="R79"/>
  <c r="O79"/>
  <c r="L79"/>
  <c r="AA78"/>
  <c r="X78"/>
  <c r="U78"/>
  <c r="R78"/>
  <c r="O78"/>
  <c r="L78"/>
  <c r="AA77"/>
  <c r="X77"/>
  <c r="U77"/>
  <c r="R77"/>
  <c r="O77"/>
  <c r="L77"/>
  <c r="AI76"/>
  <c r="AH76"/>
  <c r="AG76"/>
  <c r="AF76"/>
  <c r="AE76"/>
  <c r="AD76"/>
  <c r="AC76"/>
  <c r="I76"/>
  <c r="AA75"/>
  <c r="X75"/>
  <c r="U75"/>
  <c r="R75"/>
  <c r="O75"/>
  <c r="L75"/>
  <c r="AA74"/>
  <c r="X74"/>
  <c r="U74"/>
  <c r="R74"/>
  <c r="O74"/>
  <c r="L74"/>
  <c r="AA73"/>
  <c r="X73"/>
  <c r="U73"/>
  <c r="R73"/>
  <c r="O73"/>
  <c r="L73"/>
  <c r="AA72"/>
  <c r="X72"/>
  <c r="U72"/>
  <c r="R72"/>
  <c r="O72"/>
  <c r="L72"/>
  <c r="AA71"/>
  <c r="X71"/>
  <c r="U71"/>
  <c r="R71"/>
  <c r="O71"/>
  <c r="L71"/>
  <c r="AI70"/>
  <c r="AH70"/>
  <c r="AG70"/>
  <c r="AF70"/>
  <c r="AE70"/>
  <c r="AD70"/>
  <c r="AC70"/>
  <c r="I70"/>
  <c r="AA69"/>
  <c r="X69"/>
  <c r="U69"/>
  <c r="R69"/>
  <c r="O69"/>
  <c r="L69"/>
  <c r="AA68"/>
  <c r="X68"/>
  <c r="U68"/>
  <c r="R68"/>
  <c r="O68"/>
  <c r="L68"/>
  <c r="AA67"/>
  <c r="X67"/>
  <c r="U67"/>
  <c r="R67"/>
  <c r="O67"/>
  <c r="L67"/>
  <c r="AA66"/>
  <c r="X66"/>
  <c r="U66"/>
  <c r="R66"/>
  <c r="O66"/>
  <c r="L66"/>
  <c r="AA65"/>
  <c r="X65"/>
  <c r="U65"/>
  <c r="R65"/>
  <c r="O65"/>
  <c r="L65"/>
  <c r="AI64"/>
  <c r="AH64"/>
  <c r="AG64"/>
  <c r="AF64"/>
  <c r="AE64"/>
  <c r="AD64"/>
  <c r="AC64"/>
  <c r="I64"/>
  <c r="AA63"/>
  <c r="X63"/>
  <c r="U63"/>
  <c r="R63"/>
  <c r="O63"/>
  <c r="L63"/>
  <c r="AA62"/>
  <c r="X62"/>
  <c r="U62"/>
  <c r="R62"/>
  <c r="O62"/>
  <c r="L62"/>
  <c r="AA61"/>
  <c r="X61"/>
  <c r="U61"/>
  <c r="R61"/>
  <c r="O61"/>
  <c r="L61"/>
  <c r="AA60"/>
  <c r="X60"/>
  <c r="U60"/>
  <c r="R60"/>
  <c r="O60"/>
  <c r="L60"/>
  <c r="AA59"/>
  <c r="X59"/>
  <c r="U59"/>
  <c r="R59"/>
  <c r="O59"/>
  <c r="L59"/>
  <c r="AI58"/>
  <c r="AH58"/>
  <c r="AG58"/>
  <c r="AF58"/>
  <c r="AE58"/>
  <c r="AD58"/>
  <c r="AC58"/>
  <c r="I58"/>
  <c r="AA57"/>
  <c r="X57"/>
  <c r="U57"/>
  <c r="R57"/>
  <c r="O57"/>
  <c r="L57"/>
  <c r="AA56"/>
  <c r="X56"/>
  <c r="U56"/>
  <c r="R56"/>
  <c r="O56"/>
  <c r="L56"/>
  <c r="AA55"/>
  <c r="X55"/>
  <c r="U55"/>
  <c r="R55"/>
  <c r="O55"/>
  <c r="L55"/>
  <c r="AA54"/>
  <c r="X54"/>
  <c r="U54"/>
  <c r="R54"/>
  <c r="O54"/>
  <c r="L54"/>
  <c r="AA53"/>
  <c r="X53"/>
  <c r="U53"/>
  <c r="R53"/>
  <c r="O53"/>
  <c r="L53"/>
  <c r="AI52"/>
  <c r="AH52"/>
  <c r="AG52"/>
  <c r="AF52"/>
  <c r="AE52"/>
  <c r="AD52"/>
  <c r="AC52"/>
  <c r="O52"/>
  <c r="I52"/>
  <c r="AA51"/>
  <c r="X51"/>
  <c r="U51"/>
  <c r="R51"/>
  <c r="O51"/>
  <c r="L51"/>
  <c r="AA50"/>
  <c r="X50"/>
  <c r="U50"/>
  <c r="R50"/>
  <c r="O50"/>
  <c r="L50"/>
  <c r="AA49"/>
  <c r="X49"/>
  <c r="U49"/>
  <c r="R49"/>
  <c r="O49"/>
  <c r="L49"/>
  <c r="AA48"/>
  <c r="X48"/>
  <c r="U48"/>
  <c r="R48"/>
  <c r="O48"/>
  <c r="L48"/>
  <c r="AA47"/>
  <c r="X47"/>
  <c r="U47"/>
  <c r="R47"/>
  <c r="O47"/>
  <c r="L47"/>
  <c r="AI46"/>
  <c r="AH46"/>
  <c r="AG46"/>
  <c r="AF46"/>
  <c r="AE46"/>
  <c r="AD46"/>
  <c r="AC46"/>
  <c r="I46"/>
  <c r="AA45"/>
  <c r="X45"/>
  <c r="U45"/>
  <c r="R45"/>
  <c r="O45"/>
  <c r="L45"/>
  <c r="AA44"/>
  <c r="X44"/>
  <c r="U44"/>
  <c r="R44"/>
  <c r="O44"/>
  <c r="L44"/>
  <c r="AA43"/>
  <c r="X43"/>
  <c r="U43"/>
  <c r="R43"/>
  <c r="O43"/>
  <c r="L43"/>
  <c r="AA42"/>
  <c r="X42"/>
  <c r="U42"/>
  <c r="R42"/>
  <c r="O42"/>
  <c r="L42"/>
  <c r="AA41"/>
  <c r="X41"/>
  <c r="U41"/>
  <c r="R41"/>
  <c r="O41"/>
  <c r="L41"/>
  <c r="AI40"/>
  <c r="AH40"/>
  <c r="AG40"/>
  <c r="AF40"/>
  <c r="AE40"/>
  <c r="AD40"/>
  <c r="AC40"/>
  <c r="I40"/>
  <c r="AA39"/>
  <c r="X39"/>
  <c r="U39"/>
  <c r="R39"/>
  <c r="O39"/>
  <c r="L39"/>
  <c r="AA38"/>
  <c r="X38"/>
  <c r="U38"/>
  <c r="R38"/>
  <c r="O38"/>
  <c r="L38"/>
  <c r="AA37"/>
  <c r="X37"/>
  <c r="U37"/>
  <c r="R37"/>
  <c r="O37"/>
  <c r="L37"/>
  <c r="AA36"/>
  <c r="X36"/>
  <c r="U36"/>
  <c r="R36"/>
  <c r="O36"/>
  <c r="L36"/>
  <c r="AA35"/>
  <c r="X35"/>
  <c r="U35"/>
  <c r="R35"/>
  <c r="O35"/>
  <c r="L35"/>
  <c r="AI34"/>
  <c r="AH34"/>
  <c r="AG34"/>
  <c r="AF34"/>
  <c r="AE34"/>
  <c r="AD34"/>
  <c r="AC34"/>
  <c r="I34"/>
  <c r="AA33"/>
  <c r="X33"/>
  <c r="U33"/>
  <c r="R33"/>
  <c r="O33"/>
  <c r="L33"/>
  <c r="AA32"/>
  <c r="X32"/>
  <c r="U32"/>
  <c r="R32"/>
  <c r="O32"/>
  <c r="L32"/>
  <c r="AA31"/>
  <c r="X31"/>
  <c r="U31"/>
  <c r="R31"/>
  <c r="O31"/>
  <c r="L31"/>
  <c r="AA30"/>
  <c r="X30"/>
  <c r="U30"/>
  <c r="R30"/>
  <c r="O30"/>
  <c r="L30"/>
  <c r="AA29"/>
  <c r="X29"/>
  <c r="U29"/>
  <c r="R29"/>
  <c r="O29"/>
  <c r="L29"/>
  <c r="AI28"/>
  <c r="AH28"/>
  <c r="AG28"/>
  <c r="AF28"/>
  <c r="AE28"/>
  <c r="AD28"/>
  <c r="AC28"/>
  <c r="I28"/>
  <c r="AA27"/>
  <c r="X27"/>
  <c r="U27"/>
  <c r="R27"/>
  <c r="O27"/>
  <c r="L27"/>
  <c r="AA26"/>
  <c r="X26"/>
  <c r="U26"/>
  <c r="R26"/>
  <c r="O26"/>
  <c r="L26"/>
  <c r="AA25"/>
  <c r="X25"/>
  <c r="U25"/>
  <c r="R25"/>
  <c r="O25"/>
  <c r="L25"/>
  <c r="AA24"/>
  <c r="X24"/>
  <c r="U24"/>
  <c r="R24"/>
  <c r="O24"/>
  <c r="L24"/>
  <c r="AA23"/>
  <c r="X23"/>
  <c r="U23"/>
  <c r="R23"/>
  <c r="O23"/>
  <c r="L23"/>
  <c r="AI22"/>
  <c r="AH22"/>
  <c r="AG22"/>
  <c r="AF22"/>
  <c r="AE22"/>
  <c r="AD22"/>
  <c r="AC22"/>
  <c r="I22"/>
  <c r="AA21"/>
  <c r="X21"/>
  <c r="U21"/>
  <c r="R21"/>
  <c r="O21"/>
  <c r="L21"/>
  <c r="AA20"/>
  <c r="X20"/>
  <c r="U20"/>
  <c r="R20"/>
  <c r="O20"/>
  <c r="L20"/>
  <c r="AA19"/>
  <c r="X19"/>
  <c r="U19"/>
  <c r="R19"/>
  <c r="O19"/>
  <c r="L19"/>
  <c r="AA18"/>
  <c r="X18"/>
  <c r="U18"/>
  <c r="R18"/>
  <c r="O18"/>
  <c r="L18"/>
  <c r="AA17"/>
  <c r="X17"/>
  <c r="U17"/>
  <c r="R17"/>
  <c r="O17"/>
  <c r="L17"/>
  <c r="AI16"/>
  <c r="AH16"/>
  <c r="AG16"/>
  <c r="AF16"/>
  <c r="AE16"/>
  <c r="AD16"/>
  <c r="AC16"/>
  <c r="AA15"/>
  <c r="X15"/>
  <c r="U15"/>
  <c r="R15"/>
  <c r="O15"/>
  <c r="L15"/>
  <c r="AA14"/>
  <c r="X14"/>
  <c r="U14"/>
  <c r="R14"/>
  <c r="O14"/>
  <c r="L14"/>
  <c r="AA13"/>
  <c r="X13"/>
  <c r="U13"/>
  <c r="R13"/>
  <c r="O13"/>
  <c r="L13"/>
  <c r="AA12"/>
  <c r="X12"/>
  <c r="U12"/>
  <c r="R12"/>
  <c r="O12"/>
  <c r="L12"/>
  <c r="AA11"/>
  <c r="X11"/>
  <c r="U11"/>
  <c r="R11"/>
  <c r="O11"/>
  <c r="L11"/>
  <c r="AI10"/>
  <c r="AH10"/>
  <c r="AG10"/>
  <c r="AF10"/>
  <c r="I4" i="2" s="1"/>
  <c r="AE10" i="1"/>
  <c r="AD10"/>
  <c r="AC10"/>
  <c r="AA9"/>
  <c r="X9"/>
  <c r="U9"/>
  <c r="R9"/>
  <c r="O9"/>
  <c r="L9"/>
  <c r="AA8"/>
  <c r="X8"/>
  <c r="U8"/>
  <c r="R8"/>
  <c r="O8"/>
  <c r="L8"/>
  <c r="AA7"/>
  <c r="X7"/>
  <c r="U7"/>
  <c r="R7"/>
  <c r="O7"/>
  <c r="L7"/>
  <c r="AA6"/>
  <c r="X6"/>
  <c r="U6"/>
  <c r="R6"/>
  <c r="O6"/>
  <c r="L6"/>
  <c r="AA5"/>
  <c r="X5"/>
  <c r="U5"/>
  <c r="R5"/>
  <c r="O5"/>
  <c r="L5"/>
  <c r="AI4"/>
  <c r="AH4"/>
  <c r="AG4"/>
  <c r="AF4"/>
  <c r="AE4"/>
  <c r="AD4"/>
  <c r="AC4"/>
  <c r="T26" i="8"/>
  <c r="S26"/>
  <c r="R26"/>
  <c r="Q26"/>
  <c r="P26"/>
  <c r="O26"/>
  <c r="L26"/>
  <c r="J26"/>
  <c r="H26"/>
  <c r="F26"/>
  <c r="D26"/>
  <c r="C26"/>
  <c r="T25"/>
  <c r="S25"/>
  <c r="R25"/>
  <c r="Q25"/>
  <c r="P25"/>
  <c r="O25"/>
  <c r="L25"/>
  <c r="J25"/>
  <c r="H25"/>
  <c r="F25"/>
  <c r="D25"/>
  <c r="C25"/>
  <c r="T24"/>
  <c r="S24"/>
  <c r="R24"/>
  <c r="Q24"/>
  <c r="P24"/>
  <c r="O24"/>
  <c r="L24"/>
  <c r="J24"/>
  <c r="H24"/>
  <c r="F24"/>
  <c r="D24"/>
  <c r="C24"/>
  <c r="T23"/>
  <c r="S23"/>
  <c r="R23"/>
  <c r="Q23"/>
  <c r="P23"/>
  <c r="O23"/>
  <c r="L23"/>
  <c r="J23"/>
  <c r="H23"/>
  <c r="F23"/>
  <c r="D23"/>
  <c r="C23"/>
  <c r="U22"/>
  <c r="T22"/>
  <c r="S22"/>
  <c r="R22"/>
  <c r="Q22"/>
  <c r="P22"/>
  <c r="O22"/>
  <c r="L22"/>
  <c r="J22"/>
  <c r="H22"/>
  <c r="F22"/>
  <c r="D22"/>
  <c r="C22"/>
  <c r="U21"/>
  <c r="T21"/>
  <c r="S21"/>
  <c r="R21"/>
  <c r="Q21"/>
  <c r="P21"/>
  <c r="O21"/>
  <c r="L21"/>
  <c r="J21"/>
  <c r="H21"/>
  <c r="F21"/>
  <c r="D21"/>
  <c r="C21"/>
  <c r="U20"/>
  <c r="T20"/>
  <c r="S20"/>
  <c r="R20"/>
  <c r="Q20"/>
  <c r="P20"/>
  <c r="O20"/>
  <c r="L20"/>
  <c r="J20"/>
  <c r="H20"/>
  <c r="F20"/>
  <c r="D20"/>
  <c r="C20"/>
  <c r="U19"/>
  <c r="T19"/>
  <c r="S19"/>
  <c r="R19"/>
  <c r="Q19"/>
  <c r="P19"/>
  <c r="O19"/>
  <c r="L19"/>
  <c r="J19"/>
  <c r="H19"/>
  <c r="F19"/>
  <c r="D19"/>
  <c r="C19"/>
  <c r="U18"/>
  <c r="T18"/>
  <c r="S18"/>
  <c r="R18"/>
  <c r="Q18"/>
  <c r="P18"/>
  <c r="O18"/>
  <c r="L18"/>
  <c r="J18"/>
  <c r="H18"/>
  <c r="F18"/>
  <c r="D18"/>
  <c r="C18"/>
  <c r="U17"/>
  <c r="T17"/>
  <c r="S17"/>
  <c r="R17"/>
  <c r="Q17"/>
  <c r="P17"/>
  <c r="O17"/>
  <c r="L17"/>
  <c r="J17"/>
  <c r="H17"/>
  <c r="F17"/>
  <c r="D17"/>
  <c r="C17"/>
  <c r="U16"/>
  <c r="T16"/>
  <c r="S16"/>
  <c r="R16"/>
  <c r="Q16"/>
  <c r="P16"/>
  <c r="O16"/>
  <c r="L16"/>
  <c r="J16"/>
  <c r="H16"/>
  <c r="F16"/>
  <c r="D16"/>
  <c r="C16"/>
  <c r="U15"/>
  <c r="T15"/>
  <c r="S15"/>
  <c r="R15"/>
  <c r="Q15"/>
  <c r="P15"/>
  <c r="O15"/>
  <c r="L15"/>
  <c r="J15"/>
  <c r="H15"/>
  <c r="F15"/>
  <c r="D15"/>
  <c r="C15"/>
  <c r="U14"/>
  <c r="T14"/>
  <c r="S14"/>
  <c r="R14"/>
  <c r="Q14"/>
  <c r="P14"/>
  <c r="O14"/>
  <c r="L14"/>
  <c r="J14"/>
  <c r="H14"/>
  <c r="F14"/>
  <c r="D14"/>
  <c r="C14"/>
  <c r="U13"/>
  <c r="T13"/>
  <c r="S13"/>
  <c r="R13"/>
  <c r="Q13"/>
  <c r="P13"/>
  <c r="O13"/>
  <c r="L13"/>
  <c r="J13"/>
  <c r="H13"/>
  <c r="F13"/>
  <c r="D13"/>
  <c r="C13"/>
  <c r="T12"/>
  <c r="S12"/>
  <c r="R12"/>
  <c r="Q12"/>
  <c r="P12"/>
  <c r="O12"/>
  <c r="L12"/>
  <c r="J12"/>
  <c r="H12"/>
  <c r="F12"/>
  <c r="D12"/>
  <c r="C12"/>
  <c r="T11"/>
  <c r="S11"/>
  <c r="R11"/>
  <c r="Q11"/>
  <c r="P11"/>
  <c r="O11"/>
  <c r="L11"/>
  <c r="J11"/>
  <c r="H11"/>
  <c r="F11"/>
  <c r="D11"/>
  <c r="C11"/>
  <c r="T10"/>
  <c r="S10"/>
  <c r="R10"/>
  <c r="Q10"/>
  <c r="P10"/>
  <c r="O10"/>
  <c r="L10"/>
  <c r="J10"/>
  <c r="H10"/>
  <c r="F10"/>
  <c r="D10"/>
  <c r="C10"/>
  <c r="T9"/>
  <c r="S9"/>
  <c r="R9"/>
  <c r="Q9"/>
  <c r="P9"/>
  <c r="O9"/>
  <c r="L9"/>
  <c r="J9"/>
  <c r="H9"/>
  <c r="F9"/>
  <c r="D9"/>
  <c r="C9"/>
  <c r="T8"/>
  <c r="S8"/>
  <c r="R8"/>
  <c r="Q8"/>
  <c r="P8"/>
  <c r="O8"/>
  <c r="L8"/>
  <c r="J8"/>
  <c r="H8"/>
  <c r="F8"/>
  <c r="D8"/>
  <c r="C8"/>
  <c r="T7"/>
  <c r="S7"/>
  <c r="R7"/>
  <c r="Q7"/>
  <c r="P7"/>
  <c r="O7"/>
  <c r="L7"/>
  <c r="J7"/>
  <c r="H7"/>
  <c r="F7"/>
  <c r="D7"/>
  <c r="C7"/>
  <c r="T6"/>
  <c r="S6"/>
  <c r="R6"/>
  <c r="Q6"/>
  <c r="P6"/>
  <c r="O6"/>
  <c r="L6"/>
  <c r="J6"/>
  <c r="H6"/>
  <c r="F6"/>
  <c r="D6"/>
  <c r="C6"/>
  <c r="T5"/>
  <c r="S5"/>
  <c r="R5"/>
  <c r="Q5"/>
  <c r="P5"/>
  <c r="O5"/>
  <c r="L5"/>
  <c r="J5"/>
  <c r="H5"/>
  <c r="F5"/>
  <c r="D5"/>
  <c r="C5"/>
  <c r="T4"/>
  <c r="S4"/>
  <c r="R4"/>
  <c r="Q4"/>
  <c r="P4"/>
  <c r="O4"/>
  <c r="L4"/>
  <c r="J4"/>
  <c r="H4"/>
  <c r="F4"/>
  <c r="D4"/>
  <c r="C4"/>
  <c r="T3"/>
  <c r="S3"/>
  <c r="R3"/>
  <c r="Q3"/>
  <c r="P3"/>
  <c r="O3"/>
  <c r="L3"/>
  <c r="J3"/>
  <c r="H3"/>
  <c r="F3"/>
  <c r="D3"/>
  <c r="C3"/>
  <c r="M26"/>
  <c r="K26"/>
  <c r="I26"/>
  <c r="G26"/>
  <c r="E26"/>
  <c r="U26"/>
  <c r="M25"/>
  <c r="K25"/>
  <c r="I25"/>
  <c r="G25"/>
  <c r="E25"/>
  <c r="U25"/>
  <c r="M24"/>
  <c r="K24"/>
  <c r="I24"/>
  <c r="G24"/>
  <c r="E24"/>
  <c r="U24"/>
  <c r="M23"/>
  <c r="K23"/>
  <c r="I23"/>
  <c r="G23"/>
  <c r="E23"/>
  <c r="U23"/>
  <c r="M22"/>
  <c r="K22"/>
  <c r="I22"/>
  <c r="G22"/>
  <c r="E22"/>
  <c r="M21"/>
  <c r="K21"/>
  <c r="I21"/>
  <c r="G21"/>
  <c r="E21"/>
  <c r="M20"/>
  <c r="K20"/>
  <c r="I20"/>
  <c r="G20"/>
  <c r="E20"/>
  <c r="M19"/>
  <c r="K19"/>
  <c r="I19"/>
  <c r="G19"/>
  <c r="E19"/>
  <c r="M18"/>
  <c r="K18"/>
  <c r="I18"/>
  <c r="G18"/>
  <c r="E18"/>
  <c r="M17"/>
  <c r="K17"/>
  <c r="I17"/>
  <c r="G17"/>
  <c r="E17"/>
  <c r="M16"/>
  <c r="K16"/>
  <c r="I16"/>
  <c r="G16"/>
  <c r="E16"/>
  <c r="M15"/>
  <c r="K15"/>
  <c r="I15"/>
  <c r="G15"/>
  <c r="E15"/>
  <c r="M14"/>
  <c r="K14"/>
  <c r="I14"/>
  <c r="G14"/>
  <c r="E14"/>
  <c r="M13"/>
  <c r="K13"/>
  <c r="I13"/>
  <c r="G13"/>
  <c r="E13"/>
  <c r="M12"/>
  <c r="K12"/>
  <c r="I12"/>
  <c r="G12"/>
  <c r="E12"/>
  <c r="U12"/>
  <c r="M11"/>
  <c r="K11"/>
  <c r="I11"/>
  <c r="G11"/>
  <c r="E11"/>
  <c r="U11"/>
  <c r="M10"/>
  <c r="K10"/>
  <c r="I10"/>
  <c r="G10"/>
  <c r="E10"/>
  <c r="U10"/>
  <c r="M9"/>
  <c r="K9"/>
  <c r="I9"/>
  <c r="G9"/>
  <c r="E9"/>
  <c r="U9"/>
  <c r="M8"/>
  <c r="K8"/>
  <c r="I8"/>
  <c r="G8"/>
  <c r="E8"/>
  <c r="U8"/>
  <c r="M7"/>
  <c r="K7"/>
  <c r="I7"/>
  <c r="G7"/>
  <c r="E7"/>
  <c r="U7"/>
  <c r="M6"/>
  <c r="K6"/>
  <c r="I6"/>
  <c r="G6"/>
  <c r="E6"/>
  <c r="U6"/>
  <c r="M5"/>
  <c r="K5"/>
  <c r="I5"/>
  <c r="G5"/>
  <c r="E5"/>
  <c r="U5"/>
  <c r="M4"/>
  <c r="K4"/>
  <c r="I4"/>
  <c r="G4"/>
  <c r="E4"/>
  <c r="U4"/>
  <c r="M3"/>
  <c r="K3"/>
  <c r="I3"/>
  <c r="G3"/>
  <c r="E3"/>
  <c r="U3"/>
  <c r="V26" i="6"/>
  <c r="U26"/>
  <c r="T26"/>
  <c r="S26"/>
  <c r="R26"/>
  <c r="Q26"/>
  <c r="N26"/>
  <c r="L26"/>
  <c r="J26"/>
  <c r="H26"/>
  <c r="F26"/>
  <c r="D26"/>
  <c r="C26"/>
  <c r="V25"/>
  <c r="U25"/>
  <c r="T25"/>
  <c r="S25"/>
  <c r="R25"/>
  <c r="Q25"/>
  <c r="N25"/>
  <c r="L25"/>
  <c r="J25"/>
  <c r="H25"/>
  <c r="F25"/>
  <c r="D25"/>
  <c r="C25"/>
  <c r="V24"/>
  <c r="U24"/>
  <c r="T24"/>
  <c r="S24"/>
  <c r="R24"/>
  <c r="Q24"/>
  <c r="N24"/>
  <c r="L24"/>
  <c r="J24"/>
  <c r="H24"/>
  <c r="F24"/>
  <c r="D24"/>
  <c r="C24"/>
  <c r="V23"/>
  <c r="U23"/>
  <c r="T23"/>
  <c r="S23"/>
  <c r="R23"/>
  <c r="Q23"/>
  <c r="N23"/>
  <c r="L23"/>
  <c r="J23"/>
  <c r="H23"/>
  <c r="F23"/>
  <c r="D23"/>
  <c r="C23"/>
  <c r="W22"/>
  <c r="V22"/>
  <c r="U22"/>
  <c r="T22"/>
  <c r="S22"/>
  <c r="R22"/>
  <c r="Q22"/>
  <c r="N22"/>
  <c r="L22"/>
  <c r="J22"/>
  <c r="H22"/>
  <c r="F22"/>
  <c r="D22"/>
  <c r="C22"/>
  <c r="W21"/>
  <c r="V21"/>
  <c r="U21"/>
  <c r="T21"/>
  <c r="S21"/>
  <c r="R21"/>
  <c r="Q21"/>
  <c r="N21"/>
  <c r="L21"/>
  <c r="J21"/>
  <c r="H21"/>
  <c r="F21"/>
  <c r="D21"/>
  <c r="C21"/>
  <c r="W20"/>
  <c r="V20"/>
  <c r="U20"/>
  <c r="T20"/>
  <c r="S20"/>
  <c r="R20"/>
  <c r="Q20"/>
  <c r="N20"/>
  <c r="L20"/>
  <c r="J20"/>
  <c r="H20"/>
  <c r="F20"/>
  <c r="D20"/>
  <c r="C20"/>
  <c r="W19"/>
  <c r="V19"/>
  <c r="U19"/>
  <c r="T19"/>
  <c r="S19"/>
  <c r="R19"/>
  <c r="Q19"/>
  <c r="N19"/>
  <c r="L19"/>
  <c r="J19"/>
  <c r="H19"/>
  <c r="F19"/>
  <c r="D19"/>
  <c r="C19"/>
  <c r="W18"/>
  <c r="V18"/>
  <c r="U18"/>
  <c r="T18"/>
  <c r="S18"/>
  <c r="R18"/>
  <c r="Q18"/>
  <c r="N18"/>
  <c r="L18"/>
  <c r="J18"/>
  <c r="H18"/>
  <c r="F18"/>
  <c r="D18"/>
  <c r="C18"/>
  <c r="W17"/>
  <c r="V17"/>
  <c r="U17"/>
  <c r="T17"/>
  <c r="S17"/>
  <c r="R17"/>
  <c r="Q17"/>
  <c r="N17"/>
  <c r="L17"/>
  <c r="J17"/>
  <c r="H17"/>
  <c r="F17"/>
  <c r="D17"/>
  <c r="C17"/>
  <c r="W16"/>
  <c r="V16"/>
  <c r="U16"/>
  <c r="T16"/>
  <c r="S16"/>
  <c r="R16"/>
  <c r="Q16"/>
  <c r="N16"/>
  <c r="L16"/>
  <c r="J16"/>
  <c r="H16"/>
  <c r="F16"/>
  <c r="D16"/>
  <c r="C16"/>
  <c r="W15"/>
  <c r="V15"/>
  <c r="U15"/>
  <c r="T15"/>
  <c r="S15"/>
  <c r="R15"/>
  <c r="Q15"/>
  <c r="N15"/>
  <c r="L15"/>
  <c r="J15"/>
  <c r="H15"/>
  <c r="F15"/>
  <c r="D15"/>
  <c r="C15"/>
  <c r="W14"/>
  <c r="V14"/>
  <c r="U14"/>
  <c r="T14"/>
  <c r="S14"/>
  <c r="R14"/>
  <c r="Q14"/>
  <c r="N14"/>
  <c r="L14"/>
  <c r="J14"/>
  <c r="H14"/>
  <c r="F14"/>
  <c r="D14"/>
  <c r="C14"/>
  <c r="W13"/>
  <c r="V13"/>
  <c r="U13"/>
  <c r="T13"/>
  <c r="S13"/>
  <c r="R13"/>
  <c r="Q13"/>
  <c r="N13"/>
  <c r="L13"/>
  <c r="J13"/>
  <c r="H13"/>
  <c r="F13"/>
  <c r="D13"/>
  <c r="C13"/>
  <c r="V12"/>
  <c r="U12"/>
  <c r="T12"/>
  <c r="S12"/>
  <c r="R12"/>
  <c r="Q12"/>
  <c r="N12"/>
  <c r="L12"/>
  <c r="J12"/>
  <c r="H12"/>
  <c r="F12"/>
  <c r="D12"/>
  <c r="C12"/>
  <c r="V11"/>
  <c r="U11"/>
  <c r="T11"/>
  <c r="S11"/>
  <c r="R11"/>
  <c r="Q11"/>
  <c r="N11"/>
  <c r="L11"/>
  <c r="J11"/>
  <c r="H11"/>
  <c r="F11"/>
  <c r="D11"/>
  <c r="C11"/>
  <c r="V10"/>
  <c r="U10"/>
  <c r="T10"/>
  <c r="S10"/>
  <c r="R10"/>
  <c r="Q10"/>
  <c r="N10"/>
  <c r="L10"/>
  <c r="J10"/>
  <c r="H10"/>
  <c r="F10"/>
  <c r="D10"/>
  <c r="C10"/>
  <c r="V9"/>
  <c r="U9"/>
  <c r="T9"/>
  <c r="S9"/>
  <c r="R9"/>
  <c r="Q9"/>
  <c r="N9"/>
  <c r="L9"/>
  <c r="J9"/>
  <c r="H9"/>
  <c r="F9"/>
  <c r="D9"/>
  <c r="C9"/>
  <c r="V8"/>
  <c r="U8"/>
  <c r="T8"/>
  <c r="S8"/>
  <c r="R8"/>
  <c r="Q8"/>
  <c r="N8"/>
  <c r="L8"/>
  <c r="J8"/>
  <c r="H8"/>
  <c r="F8"/>
  <c r="D8"/>
  <c r="C8"/>
  <c r="V7"/>
  <c r="U7"/>
  <c r="T7"/>
  <c r="S7"/>
  <c r="R7"/>
  <c r="Q7"/>
  <c r="N7"/>
  <c r="L7"/>
  <c r="J7"/>
  <c r="H7"/>
  <c r="F7"/>
  <c r="D7"/>
  <c r="C7"/>
  <c r="V6"/>
  <c r="U6"/>
  <c r="T6"/>
  <c r="S6"/>
  <c r="R6"/>
  <c r="Q6"/>
  <c r="N6"/>
  <c r="L6"/>
  <c r="J6"/>
  <c r="H6"/>
  <c r="F6"/>
  <c r="D6"/>
  <c r="C6"/>
  <c r="V5"/>
  <c r="U5"/>
  <c r="T5"/>
  <c r="S5"/>
  <c r="R5"/>
  <c r="Q5"/>
  <c r="N5"/>
  <c r="L5"/>
  <c r="J5"/>
  <c r="H5"/>
  <c r="F5"/>
  <c r="D5"/>
  <c r="C5"/>
  <c r="V4"/>
  <c r="U4"/>
  <c r="T4"/>
  <c r="S4"/>
  <c r="R4"/>
  <c r="Q4"/>
  <c r="N4"/>
  <c r="L4"/>
  <c r="J4"/>
  <c r="H4"/>
  <c r="F4"/>
  <c r="D4"/>
  <c r="C4"/>
  <c r="V3"/>
  <c r="U3"/>
  <c r="T3"/>
  <c r="S3"/>
  <c r="R3"/>
  <c r="Q3"/>
  <c r="N3"/>
  <c r="L3"/>
  <c r="J3"/>
  <c r="H3"/>
  <c r="F3"/>
  <c r="D3"/>
  <c r="C3"/>
  <c r="O26"/>
  <c r="M26"/>
  <c r="K26"/>
  <c r="I26"/>
  <c r="G26"/>
  <c r="E26"/>
  <c r="W26"/>
  <c r="O25"/>
  <c r="M25"/>
  <c r="K25"/>
  <c r="I25"/>
  <c r="G25"/>
  <c r="E25"/>
  <c r="W25"/>
  <c r="O24"/>
  <c r="M24"/>
  <c r="K24"/>
  <c r="I24"/>
  <c r="G24"/>
  <c r="E24"/>
  <c r="W24"/>
  <c r="O23"/>
  <c r="M23"/>
  <c r="K23"/>
  <c r="I23"/>
  <c r="G23"/>
  <c r="E23"/>
  <c r="W23"/>
  <c r="O22"/>
  <c r="M22"/>
  <c r="K22"/>
  <c r="I22"/>
  <c r="G22"/>
  <c r="E22"/>
  <c r="O21"/>
  <c r="M21"/>
  <c r="K21"/>
  <c r="I21"/>
  <c r="G21"/>
  <c r="E21"/>
  <c r="O20"/>
  <c r="M20"/>
  <c r="K20"/>
  <c r="I20"/>
  <c r="G20"/>
  <c r="E20"/>
  <c r="O19"/>
  <c r="M19"/>
  <c r="K19"/>
  <c r="I19"/>
  <c r="G19"/>
  <c r="E19"/>
  <c r="O18"/>
  <c r="M18"/>
  <c r="K18"/>
  <c r="I18"/>
  <c r="G18"/>
  <c r="E18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W12"/>
  <c r="O11"/>
  <c r="M11"/>
  <c r="K11"/>
  <c r="I11"/>
  <c r="G11"/>
  <c r="E11"/>
  <c r="W11"/>
  <c r="O10"/>
  <c r="M10"/>
  <c r="K10"/>
  <c r="I10"/>
  <c r="G10"/>
  <c r="E10"/>
  <c r="W10"/>
  <c r="O9"/>
  <c r="M9"/>
  <c r="K9"/>
  <c r="I9"/>
  <c r="G9"/>
  <c r="E9"/>
  <c r="W9"/>
  <c r="O8"/>
  <c r="M8"/>
  <c r="K8"/>
  <c r="I8"/>
  <c r="G8"/>
  <c r="E8"/>
  <c r="W8"/>
  <c r="O7"/>
  <c r="M7"/>
  <c r="K7"/>
  <c r="I7"/>
  <c r="G7"/>
  <c r="E7"/>
  <c r="W7"/>
  <c r="O6"/>
  <c r="M6"/>
  <c r="K6"/>
  <c r="I6"/>
  <c r="G6"/>
  <c r="E6"/>
  <c r="W6"/>
  <c r="O5"/>
  <c r="M5"/>
  <c r="K5"/>
  <c r="I5"/>
  <c r="G5"/>
  <c r="E5"/>
  <c r="W5"/>
  <c r="O4"/>
  <c r="M4"/>
  <c r="K4"/>
  <c r="I4"/>
  <c r="G4"/>
  <c r="E4"/>
  <c r="W4"/>
  <c r="O3"/>
  <c r="M3"/>
  <c r="K3"/>
  <c r="I3"/>
  <c r="G3"/>
  <c r="E3"/>
  <c r="W3"/>
  <c r="T26" i="4"/>
  <c r="S26"/>
  <c r="R26"/>
  <c r="Q26"/>
  <c r="P26"/>
  <c r="O26"/>
  <c r="L26"/>
  <c r="J26"/>
  <c r="H26"/>
  <c r="F26"/>
  <c r="D26"/>
  <c r="C26"/>
  <c r="T25"/>
  <c r="S25"/>
  <c r="R25"/>
  <c r="Q25"/>
  <c r="P25"/>
  <c r="O25"/>
  <c r="L25"/>
  <c r="J25"/>
  <c r="H25"/>
  <c r="F25"/>
  <c r="D25"/>
  <c r="C25"/>
  <c r="T24"/>
  <c r="S24"/>
  <c r="R24"/>
  <c r="Q24"/>
  <c r="P24"/>
  <c r="O24"/>
  <c r="L24"/>
  <c r="J24"/>
  <c r="H24"/>
  <c r="F24"/>
  <c r="D24"/>
  <c r="C24"/>
  <c r="T23"/>
  <c r="S23"/>
  <c r="R23"/>
  <c r="Q23"/>
  <c r="P23"/>
  <c r="O23"/>
  <c r="L23"/>
  <c r="J23"/>
  <c r="H23"/>
  <c r="F23"/>
  <c r="D23"/>
  <c r="C23"/>
  <c r="U22"/>
  <c r="T22"/>
  <c r="S22"/>
  <c r="R22"/>
  <c r="Q22"/>
  <c r="P22"/>
  <c r="O22"/>
  <c r="L22"/>
  <c r="J22"/>
  <c r="H22"/>
  <c r="F22"/>
  <c r="D22"/>
  <c r="C22"/>
  <c r="U21"/>
  <c r="T21"/>
  <c r="S21"/>
  <c r="R21"/>
  <c r="Q21"/>
  <c r="P21"/>
  <c r="O21"/>
  <c r="L21"/>
  <c r="J21"/>
  <c r="H21"/>
  <c r="F21"/>
  <c r="D21"/>
  <c r="C21"/>
  <c r="U20"/>
  <c r="T20"/>
  <c r="S20"/>
  <c r="R20"/>
  <c r="Q20"/>
  <c r="P20"/>
  <c r="O20"/>
  <c r="L20"/>
  <c r="J20"/>
  <c r="H20"/>
  <c r="F20"/>
  <c r="D20"/>
  <c r="C20"/>
  <c r="U19"/>
  <c r="T19"/>
  <c r="S19"/>
  <c r="R19"/>
  <c r="Q19"/>
  <c r="P19"/>
  <c r="O19"/>
  <c r="L19"/>
  <c r="J19"/>
  <c r="H19"/>
  <c r="F19"/>
  <c r="D19"/>
  <c r="C19"/>
  <c r="U18"/>
  <c r="T18"/>
  <c r="S18"/>
  <c r="R18"/>
  <c r="Q18"/>
  <c r="P18"/>
  <c r="O18"/>
  <c r="L18"/>
  <c r="J18"/>
  <c r="H18"/>
  <c r="F18"/>
  <c r="D18"/>
  <c r="C18"/>
  <c r="U17"/>
  <c r="T17"/>
  <c r="S17"/>
  <c r="R17"/>
  <c r="Q17"/>
  <c r="P17"/>
  <c r="O17"/>
  <c r="L17"/>
  <c r="J17"/>
  <c r="H17"/>
  <c r="F17"/>
  <c r="D17"/>
  <c r="C17"/>
  <c r="U16"/>
  <c r="T16"/>
  <c r="S16"/>
  <c r="R16"/>
  <c r="Q16"/>
  <c r="P16"/>
  <c r="O16"/>
  <c r="L16"/>
  <c r="J16"/>
  <c r="H16"/>
  <c r="F16"/>
  <c r="D16"/>
  <c r="C16"/>
  <c r="U15"/>
  <c r="T15"/>
  <c r="S15"/>
  <c r="R15"/>
  <c r="Q15"/>
  <c r="P15"/>
  <c r="O15"/>
  <c r="L15"/>
  <c r="J15"/>
  <c r="H15"/>
  <c r="F15"/>
  <c r="D15"/>
  <c r="C15"/>
  <c r="U14"/>
  <c r="T14"/>
  <c r="S14"/>
  <c r="R14"/>
  <c r="Q14"/>
  <c r="P14"/>
  <c r="O14"/>
  <c r="L14"/>
  <c r="J14"/>
  <c r="H14"/>
  <c r="F14"/>
  <c r="D14"/>
  <c r="C14"/>
  <c r="U13"/>
  <c r="T13"/>
  <c r="S13"/>
  <c r="R13"/>
  <c r="Q13"/>
  <c r="P13"/>
  <c r="O13"/>
  <c r="L13"/>
  <c r="J13"/>
  <c r="H13"/>
  <c r="F13"/>
  <c r="D13"/>
  <c r="C13"/>
  <c r="T12"/>
  <c r="S12"/>
  <c r="R12"/>
  <c r="Q12"/>
  <c r="P12"/>
  <c r="O12"/>
  <c r="L12"/>
  <c r="J12"/>
  <c r="H12"/>
  <c r="F12"/>
  <c r="D12"/>
  <c r="C12"/>
  <c r="T11"/>
  <c r="S11"/>
  <c r="R11"/>
  <c r="Q11"/>
  <c r="P11"/>
  <c r="O11"/>
  <c r="L11"/>
  <c r="J11"/>
  <c r="H11"/>
  <c r="F11"/>
  <c r="D11"/>
  <c r="C11"/>
  <c r="T10"/>
  <c r="S10"/>
  <c r="R10"/>
  <c r="Q10"/>
  <c r="P10"/>
  <c r="O10"/>
  <c r="L10"/>
  <c r="J10"/>
  <c r="H10"/>
  <c r="F10"/>
  <c r="D10"/>
  <c r="C10"/>
  <c r="T9"/>
  <c r="S9"/>
  <c r="R9"/>
  <c r="Q9"/>
  <c r="P9"/>
  <c r="O9"/>
  <c r="L9"/>
  <c r="J9"/>
  <c r="H9"/>
  <c r="F9"/>
  <c r="D9"/>
  <c r="C9"/>
  <c r="T8"/>
  <c r="S8"/>
  <c r="R8"/>
  <c r="Q8"/>
  <c r="P8"/>
  <c r="O8"/>
  <c r="L8"/>
  <c r="J8"/>
  <c r="H8"/>
  <c r="F8"/>
  <c r="D8"/>
  <c r="C8"/>
  <c r="T7"/>
  <c r="S7"/>
  <c r="R7"/>
  <c r="Q7"/>
  <c r="P7"/>
  <c r="O7"/>
  <c r="L7"/>
  <c r="J7"/>
  <c r="H7"/>
  <c r="F7"/>
  <c r="D7"/>
  <c r="C7"/>
  <c r="T6"/>
  <c r="S6"/>
  <c r="R6"/>
  <c r="Q6"/>
  <c r="P6"/>
  <c r="O6"/>
  <c r="L6"/>
  <c r="J6"/>
  <c r="H6"/>
  <c r="F6"/>
  <c r="D6"/>
  <c r="C6"/>
  <c r="T5"/>
  <c r="S5"/>
  <c r="R5"/>
  <c r="Q5"/>
  <c r="P5"/>
  <c r="O5"/>
  <c r="L5"/>
  <c r="J5"/>
  <c r="H5"/>
  <c r="F5"/>
  <c r="D5"/>
  <c r="C5"/>
  <c r="T4"/>
  <c r="S4"/>
  <c r="R4"/>
  <c r="Q4"/>
  <c r="P4"/>
  <c r="O4"/>
  <c r="L4"/>
  <c r="J4"/>
  <c r="H4"/>
  <c r="F4"/>
  <c r="D4"/>
  <c r="C4"/>
  <c r="T3"/>
  <c r="S3"/>
  <c r="R3"/>
  <c r="Q3"/>
  <c r="P3"/>
  <c r="O3"/>
  <c r="L3"/>
  <c r="J3"/>
  <c r="H3"/>
  <c r="F3"/>
  <c r="D3"/>
  <c r="C3"/>
  <c r="M26"/>
  <c r="K26"/>
  <c r="I26"/>
  <c r="G26"/>
  <c r="E26"/>
  <c r="U26"/>
  <c r="M25"/>
  <c r="K25"/>
  <c r="I25"/>
  <c r="G25"/>
  <c r="E25"/>
  <c r="U25"/>
  <c r="M24"/>
  <c r="K24"/>
  <c r="I24"/>
  <c r="G24"/>
  <c r="E24"/>
  <c r="U24"/>
  <c r="M23"/>
  <c r="K23"/>
  <c r="I23"/>
  <c r="G23"/>
  <c r="E23"/>
  <c r="U23"/>
  <c r="M22"/>
  <c r="K22"/>
  <c r="I22"/>
  <c r="G22"/>
  <c r="E22"/>
  <c r="M21"/>
  <c r="K21"/>
  <c r="I21"/>
  <c r="G21"/>
  <c r="E21"/>
  <c r="M20"/>
  <c r="K20"/>
  <c r="I20"/>
  <c r="G20"/>
  <c r="E20"/>
  <c r="M19"/>
  <c r="K19"/>
  <c r="I19"/>
  <c r="G19"/>
  <c r="E19"/>
  <c r="M18"/>
  <c r="K18"/>
  <c r="I18"/>
  <c r="G18"/>
  <c r="E18"/>
  <c r="M17"/>
  <c r="K17"/>
  <c r="I17"/>
  <c r="G17"/>
  <c r="E17"/>
  <c r="M16"/>
  <c r="K16"/>
  <c r="I16"/>
  <c r="G16"/>
  <c r="E16"/>
  <c r="M15"/>
  <c r="K15"/>
  <c r="I15"/>
  <c r="G15"/>
  <c r="E15"/>
  <c r="M14"/>
  <c r="K14"/>
  <c r="I14"/>
  <c r="G14"/>
  <c r="E14"/>
  <c r="M13"/>
  <c r="K13"/>
  <c r="I13"/>
  <c r="G13"/>
  <c r="E13"/>
  <c r="M12"/>
  <c r="K12"/>
  <c r="I12"/>
  <c r="G12"/>
  <c r="E12"/>
  <c r="U12"/>
  <c r="M11"/>
  <c r="K11"/>
  <c r="I11"/>
  <c r="G11"/>
  <c r="E11"/>
  <c r="U11"/>
  <c r="M10"/>
  <c r="K10"/>
  <c r="I10"/>
  <c r="G10"/>
  <c r="E10"/>
  <c r="U10"/>
  <c r="M9"/>
  <c r="K9"/>
  <c r="G9"/>
  <c r="U9"/>
  <c r="K8"/>
  <c r="G8"/>
  <c r="U8"/>
  <c r="K7"/>
  <c r="G7"/>
  <c r="U7"/>
  <c r="K6"/>
  <c r="G6"/>
  <c r="U6"/>
  <c r="K5"/>
  <c r="G5"/>
  <c r="U5"/>
  <c r="M4"/>
  <c r="K4"/>
  <c r="I4"/>
  <c r="G4"/>
  <c r="E4"/>
  <c r="U4"/>
  <c r="K3"/>
  <c r="G3"/>
  <c r="U3"/>
  <c r="V26" i="2"/>
  <c r="U26"/>
  <c r="T26"/>
  <c r="S26"/>
  <c r="R26"/>
  <c r="Q26"/>
  <c r="N26"/>
  <c r="L26"/>
  <c r="J26"/>
  <c r="H26"/>
  <c r="F26"/>
  <c r="D26"/>
  <c r="C26"/>
  <c r="V25"/>
  <c r="U25"/>
  <c r="T25"/>
  <c r="S25"/>
  <c r="R25"/>
  <c r="Q25"/>
  <c r="N25"/>
  <c r="L25"/>
  <c r="J25"/>
  <c r="H25"/>
  <c r="F25"/>
  <c r="D25"/>
  <c r="C25"/>
  <c r="V24"/>
  <c r="U24"/>
  <c r="T24"/>
  <c r="S24"/>
  <c r="R24"/>
  <c r="Q24"/>
  <c r="N24"/>
  <c r="L24"/>
  <c r="J24"/>
  <c r="H24"/>
  <c r="F24"/>
  <c r="D24"/>
  <c r="C24"/>
  <c r="V23"/>
  <c r="U23"/>
  <c r="T23"/>
  <c r="S23"/>
  <c r="R23"/>
  <c r="Q23"/>
  <c r="N23"/>
  <c r="L23"/>
  <c r="J23"/>
  <c r="H23"/>
  <c r="F23"/>
  <c r="D23"/>
  <c r="C23"/>
  <c r="W22"/>
  <c r="V22"/>
  <c r="U22"/>
  <c r="T22"/>
  <c r="S22"/>
  <c r="R22"/>
  <c r="Q22"/>
  <c r="N22"/>
  <c r="L22"/>
  <c r="J22"/>
  <c r="H22"/>
  <c r="F22"/>
  <c r="D22"/>
  <c r="C22"/>
  <c r="W21"/>
  <c r="V21"/>
  <c r="U21"/>
  <c r="T21"/>
  <c r="S21"/>
  <c r="R21"/>
  <c r="Q21"/>
  <c r="N21"/>
  <c r="L21"/>
  <c r="J21"/>
  <c r="H21"/>
  <c r="F21"/>
  <c r="D21"/>
  <c r="C21"/>
  <c r="W20"/>
  <c r="V20"/>
  <c r="U20"/>
  <c r="T20"/>
  <c r="S20"/>
  <c r="R20"/>
  <c r="Q20"/>
  <c r="N20"/>
  <c r="L20"/>
  <c r="J20"/>
  <c r="H20"/>
  <c r="F20"/>
  <c r="D20"/>
  <c r="C20"/>
  <c r="W19"/>
  <c r="V19"/>
  <c r="U19"/>
  <c r="T19"/>
  <c r="S19"/>
  <c r="R19"/>
  <c r="Q19"/>
  <c r="N19"/>
  <c r="L19"/>
  <c r="J19"/>
  <c r="H19"/>
  <c r="F19"/>
  <c r="D19"/>
  <c r="C19"/>
  <c r="W18"/>
  <c r="V18"/>
  <c r="U18"/>
  <c r="T18"/>
  <c r="S18"/>
  <c r="R18"/>
  <c r="Q18"/>
  <c r="N18"/>
  <c r="L18"/>
  <c r="J18"/>
  <c r="H18"/>
  <c r="F18"/>
  <c r="D18"/>
  <c r="C18"/>
  <c r="W17"/>
  <c r="V17"/>
  <c r="U17"/>
  <c r="T17"/>
  <c r="S17"/>
  <c r="R17"/>
  <c r="Q17"/>
  <c r="N17"/>
  <c r="L17"/>
  <c r="J17"/>
  <c r="H17"/>
  <c r="F17"/>
  <c r="D17"/>
  <c r="C17"/>
  <c r="W16"/>
  <c r="V16"/>
  <c r="U16"/>
  <c r="T16"/>
  <c r="S16"/>
  <c r="R16"/>
  <c r="Q16"/>
  <c r="N16"/>
  <c r="L16"/>
  <c r="J16"/>
  <c r="H16"/>
  <c r="F16"/>
  <c r="D16"/>
  <c r="C16"/>
  <c r="W15"/>
  <c r="V15"/>
  <c r="U15"/>
  <c r="T15"/>
  <c r="S15"/>
  <c r="R15"/>
  <c r="Q15"/>
  <c r="N15"/>
  <c r="L15"/>
  <c r="J15"/>
  <c r="H15"/>
  <c r="F15"/>
  <c r="D15"/>
  <c r="C15"/>
  <c r="W14"/>
  <c r="V14"/>
  <c r="U14"/>
  <c r="T14"/>
  <c r="S14"/>
  <c r="R14"/>
  <c r="Q14"/>
  <c r="N14"/>
  <c r="L14"/>
  <c r="J14"/>
  <c r="H14"/>
  <c r="F14"/>
  <c r="D14"/>
  <c r="C14"/>
  <c r="W13"/>
  <c r="V13"/>
  <c r="U13"/>
  <c r="T13"/>
  <c r="S13"/>
  <c r="R13"/>
  <c r="Q13"/>
  <c r="N13"/>
  <c r="L13"/>
  <c r="J13"/>
  <c r="H13"/>
  <c r="F13"/>
  <c r="D13"/>
  <c r="C13"/>
  <c r="V12"/>
  <c r="U12"/>
  <c r="T12"/>
  <c r="S12"/>
  <c r="R12"/>
  <c r="Q12"/>
  <c r="N12"/>
  <c r="L12"/>
  <c r="J12"/>
  <c r="H12"/>
  <c r="F12"/>
  <c r="D12"/>
  <c r="C12"/>
  <c r="V11"/>
  <c r="U11"/>
  <c r="T11"/>
  <c r="S11"/>
  <c r="R11"/>
  <c r="Q11"/>
  <c r="N11"/>
  <c r="L11"/>
  <c r="J11"/>
  <c r="H11"/>
  <c r="F11"/>
  <c r="D11"/>
  <c r="C11"/>
  <c r="V10"/>
  <c r="U10"/>
  <c r="T10"/>
  <c r="S10"/>
  <c r="R10"/>
  <c r="Q10"/>
  <c r="N10"/>
  <c r="L10"/>
  <c r="J10"/>
  <c r="H10"/>
  <c r="F10"/>
  <c r="D10"/>
  <c r="C10"/>
  <c r="V9"/>
  <c r="U9"/>
  <c r="T9"/>
  <c r="S9"/>
  <c r="R9"/>
  <c r="Q9"/>
  <c r="N9"/>
  <c r="L9"/>
  <c r="J9"/>
  <c r="H9"/>
  <c r="F9"/>
  <c r="D9"/>
  <c r="C9"/>
  <c r="V8"/>
  <c r="U8"/>
  <c r="T8"/>
  <c r="S8"/>
  <c r="R8"/>
  <c r="Q8"/>
  <c r="N8"/>
  <c r="L8"/>
  <c r="J8"/>
  <c r="H8"/>
  <c r="F8"/>
  <c r="D8"/>
  <c r="C8"/>
  <c r="V7"/>
  <c r="U7"/>
  <c r="T7"/>
  <c r="S7"/>
  <c r="R7"/>
  <c r="Q7"/>
  <c r="N7"/>
  <c r="L7"/>
  <c r="J7"/>
  <c r="H7"/>
  <c r="F7"/>
  <c r="D7"/>
  <c r="C7"/>
  <c r="V6"/>
  <c r="U6"/>
  <c r="T6"/>
  <c r="S6"/>
  <c r="R6"/>
  <c r="Q6"/>
  <c r="N6"/>
  <c r="L6"/>
  <c r="J6"/>
  <c r="H6"/>
  <c r="F6"/>
  <c r="D6"/>
  <c r="C6"/>
  <c r="V5"/>
  <c r="U5"/>
  <c r="T5"/>
  <c r="S5"/>
  <c r="R5"/>
  <c r="Q5"/>
  <c r="N5"/>
  <c r="L5"/>
  <c r="J5"/>
  <c r="H5"/>
  <c r="F5"/>
  <c r="D5"/>
  <c r="C5"/>
  <c r="V4"/>
  <c r="U4"/>
  <c r="T4"/>
  <c r="S4"/>
  <c r="R4"/>
  <c r="Q4"/>
  <c r="N4"/>
  <c r="L4"/>
  <c r="J4"/>
  <c r="H4"/>
  <c r="F4"/>
  <c r="D4"/>
  <c r="C4"/>
  <c r="V3"/>
  <c r="U3"/>
  <c r="T3"/>
  <c r="S3"/>
  <c r="R3"/>
  <c r="Q3"/>
  <c r="N3"/>
  <c r="L3"/>
  <c r="J3"/>
  <c r="H3"/>
  <c r="F3"/>
  <c r="D3"/>
  <c r="C3"/>
  <c r="O26"/>
  <c r="M26"/>
  <c r="K26"/>
  <c r="I26"/>
  <c r="G26"/>
  <c r="E26"/>
  <c r="W26"/>
  <c r="O25"/>
  <c r="M25"/>
  <c r="K25"/>
  <c r="I25"/>
  <c r="G25"/>
  <c r="E25"/>
  <c r="W25"/>
  <c r="O24"/>
  <c r="M24"/>
  <c r="K24"/>
  <c r="I24"/>
  <c r="G24"/>
  <c r="E24"/>
  <c r="W24"/>
  <c r="O23"/>
  <c r="M23"/>
  <c r="K23"/>
  <c r="I23"/>
  <c r="G23"/>
  <c r="E23"/>
  <c r="W23"/>
  <c r="O22"/>
  <c r="M22"/>
  <c r="K22"/>
  <c r="I22"/>
  <c r="G22"/>
  <c r="E22"/>
  <c r="O21"/>
  <c r="M21"/>
  <c r="K21"/>
  <c r="I21"/>
  <c r="G21"/>
  <c r="E21"/>
  <c r="O20"/>
  <c r="M20"/>
  <c r="K20"/>
  <c r="I20"/>
  <c r="G20"/>
  <c r="E20"/>
  <c r="O19"/>
  <c r="M19"/>
  <c r="K19"/>
  <c r="I19"/>
  <c r="G19"/>
  <c r="E19"/>
  <c r="O18"/>
  <c r="M18"/>
  <c r="K18"/>
  <c r="I18"/>
  <c r="G18"/>
  <c r="E18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W12"/>
  <c r="O11"/>
  <c r="M11"/>
  <c r="K11"/>
  <c r="I11"/>
  <c r="G11"/>
  <c r="E11"/>
  <c r="W11"/>
  <c r="O10"/>
  <c r="M10"/>
  <c r="K10"/>
  <c r="I10"/>
  <c r="G10"/>
  <c r="E10"/>
  <c r="W10"/>
  <c r="O9"/>
  <c r="M9"/>
  <c r="K9"/>
  <c r="I9"/>
  <c r="G9"/>
  <c r="E9"/>
  <c r="W9"/>
  <c r="O8"/>
  <c r="M8"/>
  <c r="K8"/>
  <c r="I8"/>
  <c r="G8"/>
  <c r="E8"/>
  <c r="W8"/>
  <c r="O7"/>
  <c r="M7"/>
  <c r="K7"/>
  <c r="I7"/>
  <c r="G7"/>
  <c r="E7"/>
  <c r="W7"/>
  <c r="O6"/>
  <c r="M6"/>
  <c r="K6"/>
  <c r="I6"/>
  <c r="G6"/>
  <c r="E6"/>
  <c r="W6"/>
  <c r="O5"/>
  <c r="M5"/>
  <c r="K5"/>
  <c r="I5"/>
  <c r="G5"/>
  <c r="E5"/>
  <c r="W5"/>
  <c r="O4"/>
  <c r="M4"/>
  <c r="K4"/>
  <c r="G4"/>
  <c r="E4"/>
  <c r="W4"/>
  <c r="O3"/>
  <c r="M3"/>
  <c r="K3"/>
  <c r="I3"/>
  <c r="G3"/>
  <c r="E3"/>
  <c r="W3"/>
</calcChain>
</file>

<file path=xl/sharedStrings.xml><?xml version="1.0" encoding="utf-8"?>
<sst xmlns="http://schemas.openxmlformats.org/spreadsheetml/2006/main" count="3231" uniqueCount="366">
  <si>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</si>
  <si>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</si>
  <si>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</si>
  <si>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</si>
  <si>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</si>
  <si>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</si>
  <si>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</si>
  <si>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</si>
  <si>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</si>
  <si>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</si>
  <si>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</si>
  <si>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</si>
  <si>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</si>
  <si>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</si>
  <si>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</si>
  <si>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</si>
  <si>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</si>
  <si>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</si>
  <si>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</si>
  <si>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</si>
  <si>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</si>
  <si>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豆芽培根</t>
  </si>
  <si>
    <t>時蔬</t>
  </si>
  <si>
    <t>米</t>
  </si>
  <si>
    <t>豬絞肉</t>
  </si>
  <si>
    <t>豆腐</t>
  </si>
  <si>
    <t>綠豆芽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</si>
  <si>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</si>
  <si>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</si>
  <si>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</si>
  <si>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</si>
  <si>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</si>
  <si>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</si>
  <si>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</si>
  <si>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</si>
  <si>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</si>
  <si>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</si>
  <si>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</si>
  <si>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阿根廷魷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</si>
  <si>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</si>
  <si>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</si>
  <si>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</si>
  <si>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</si>
  <si>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</si>
  <si>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</si>
  <si>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</si>
  <si>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</si>
  <si>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拌飯特餐</t>
  </si>
  <si>
    <t>香滷雞翅</t>
  </si>
  <si>
    <t>拌飯配料</t>
  </si>
  <si>
    <t>味噌海芽湯</t>
  </si>
  <si>
    <t>三節翅</t>
  </si>
  <si>
    <t>四角油豆腐</t>
  </si>
  <si>
    <t>乾裙帶菜</t>
  </si>
  <si>
    <t>脆筍</t>
  </si>
  <si>
    <t>味噌</t>
  </si>
  <si>
    <t>滷包</t>
  </si>
  <si>
    <t>紅仁炒蛋</t>
  </si>
  <si>
    <t>冷凍花椰菜</t>
  </si>
  <si>
    <t>豆包</t>
  </si>
  <si>
    <t>二砂糖</t>
  </si>
  <si>
    <t>沙茶醬</t>
  </si>
  <si>
    <t>京醬肉絲</t>
  </si>
  <si>
    <t>白蘿蔔</t>
  </si>
  <si>
    <t>冷凍玉米粒</t>
  </si>
  <si>
    <t>馬鈴薯</t>
  </si>
  <si>
    <t>奶油(固態)</t>
  </si>
  <si>
    <t>甜麵醬</t>
  </si>
  <si>
    <t>時瓜</t>
  </si>
  <si>
    <t>豆薯</t>
  </si>
  <si>
    <t>大番茄</t>
  </si>
  <si>
    <t>九層塔</t>
  </si>
  <si>
    <t>檸檬</t>
  </si>
  <si>
    <t>蛋香玉菜</t>
  </si>
  <si>
    <t>蜜汁豆干</t>
  </si>
  <si>
    <t>豆干</t>
  </si>
  <si>
    <t>香酥魚排</t>
  </si>
  <si>
    <t>紫菜蛋花湯</t>
  </si>
  <si>
    <t>麵條</t>
  </si>
  <si>
    <t>魚排</t>
  </si>
  <si>
    <t>醬瓜燒雞</t>
  </si>
  <si>
    <t>針菇豆腐</t>
  </si>
  <si>
    <t>肉雞</t>
  </si>
  <si>
    <t>醃漬花胡瓜</t>
  </si>
  <si>
    <t>小米飯</t>
  </si>
  <si>
    <t>花生肉片</t>
  </si>
  <si>
    <t>雙色花椰</t>
  </si>
  <si>
    <t>豆漿</t>
  </si>
  <si>
    <t>小米</t>
  </si>
  <si>
    <t>花胡瓜</t>
  </si>
  <si>
    <t>油花生</t>
  </si>
  <si>
    <t>寬粉</t>
  </si>
  <si>
    <t>滷味雙拼</t>
  </si>
  <si>
    <t>乾海帶</t>
  </si>
  <si>
    <t>油飯特餐</t>
  </si>
  <si>
    <t>油飯配料</t>
  </si>
  <si>
    <t>香滷油腐</t>
  </si>
  <si>
    <t>清炒高麗</t>
  </si>
  <si>
    <t>糯米</t>
  </si>
  <si>
    <t>乾香菇</t>
  </si>
  <si>
    <t>枸杞</t>
  </si>
  <si>
    <t>紅蔥頭</t>
  </si>
  <si>
    <t>綠豆湯</t>
  </si>
  <si>
    <t>綠豆</t>
  </si>
  <si>
    <t>番茄醬</t>
  </si>
  <si>
    <t>紫米飯</t>
  </si>
  <si>
    <t>芹香干片</t>
  </si>
  <si>
    <t>芹菜</t>
  </si>
  <si>
    <t>塔香海茸</t>
  </si>
  <si>
    <t>時蔬湯</t>
  </si>
  <si>
    <t>海帶茸</t>
  </si>
  <si>
    <t>紫菜</t>
  </si>
  <si>
    <t>柴魚片</t>
  </si>
  <si>
    <t>d3</t>
  </si>
  <si>
    <t>炊粉特餐</t>
  </si>
  <si>
    <t>炊粉配料</t>
  </si>
  <si>
    <t>包子</t>
  </si>
  <si>
    <t>三絲羹湯</t>
  </si>
  <si>
    <t>米粉</t>
  </si>
  <si>
    <t>d4</t>
  </si>
  <si>
    <t>回鍋肉片</t>
  </si>
  <si>
    <t>關東煮</t>
  </si>
  <si>
    <t>絞肉花椰</t>
  </si>
  <si>
    <t>小米紅豆湯</t>
  </si>
  <si>
    <t>玉米</t>
  </si>
  <si>
    <t>黑輪</t>
  </si>
  <si>
    <t>紅豆</t>
  </si>
  <si>
    <t>d5</t>
  </si>
  <si>
    <t>燕麥飯</t>
  </si>
  <si>
    <t>茄汁豬柳</t>
  </si>
  <si>
    <t>木須炒蛋</t>
  </si>
  <si>
    <t>銀蘿凍腐</t>
  </si>
  <si>
    <t>凍豆腐</t>
  </si>
  <si>
    <t>燕麥</t>
  </si>
  <si>
    <t>e1</t>
  </si>
  <si>
    <t>香滷肉排</t>
  </si>
  <si>
    <t>家常豆腐</t>
  </si>
  <si>
    <t>鹹蛋時蔬</t>
  </si>
  <si>
    <t>蘿蔔大骨湯</t>
  </si>
  <si>
    <t>肉排</t>
  </si>
  <si>
    <t>鴨鹹蛋</t>
  </si>
  <si>
    <t>e2</t>
  </si>
  <si>
    <t>蒜泥白肉</t>
  </si>
  <si>
    <t>芹香豆干</t>
  </si>
  <si>
    <t>毛豆瓜粒</t>
  </si>
  <si>
    <t>味噌湯</t>
  </si>
  <si>
    <t>冷凍毛豆仁</t>
  </si>
  <si>
    <t>醬油膏</t>
  </si>
  <si>
    <t>e3</t>
  </si>
  <si>
    <t>西式特餐</t>
  </si>
  <si>
    <t>香酥魚片</t>
  </si>
  <si>
    <t>茄汁配料</t>
  </si>
  <si>
    <t>玉米濃湯</t>
  </si>
  <si>
    <t>蘑菇醬</t>
  </si>
  <si>
    <t>玉米濃湯粉</t>
  </si>
  <si>
    <t>e4</t>
  </si>
  <si>
    <t>豆瓣雞丁</t>
  </si>
  <si>
    <t>蛋香豆薯</t>
  </si>
  <si>
    <t>豆瓣醬</t>
  </si>
  <si>
    <t>e5</t>
  </si>
  <si>
    <t>芝麻飯</t>
  </si>
  <si>
    <t>馬鈴薯燉肉</t>
  </si>
  <si>
    <t>時蔬大骨湯</t>
  </si>
  <si>
    <t>芝麻(熟)</t>
  </si>
  <si>
    <t>學年度</t>
  </si>
  <si>
    <t>國民中學</t>
  </si>
  <si>
    <t>葷食</t>
  </si>
  <si>
    <t>菜單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</si>
  <si>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</si>
  <si>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</si>
  <si>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</si>
  <si>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</si>
  <si>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</si>
  <si>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</si>
  <si>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</si>
  <si>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</si>
  <si>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國民小學</t>
  </si>
  <si>
    <t>麵腸</t>
  </si>
  <si>
    <t>素肉</t>
  </si>
  <si>
    <t>麵筋泡</t>
  </si>
  <si>
    <t>素羊肉</t>
  </si>
  <si>
    <t>滷煎蒸炒滑蛋</t>
  </si>
  <si>
    <t>美味豆包</t>
  </si>
  <si>
    <t>花生豆干</t>
  </si>
  <si>
    <t>麵輪</t>
  </si>
  <si>
    <t>素丸</t>
  </si>
  <si>
    <t>酥炸豆包</t>
  </si>
  <si>
    <t>冷凍素菜包子</t>
  </si>
  <si>
    <t>回鍋干片</t>
  </si>
  <si>
    <t>絞若花椰</t>
  </si>
  <si>
    <t>素黑輪</t>
  </si>
  <si>
    <t>美味素排</t>
  </si>
  <si>
    <t>蘿蔔湯</t>
  </si>
  <si>
    <t>素排</t>
  </si>
  <si>
    <t>甘藍麵筋</t>
  </si>
  <si>
    <t>清炒豆芽</t>
  </si>
  <si>
    <t>豆瓣麵腸</t>
  </si>
  <si>
    <t>馬鈴薯麵輪</t>
  </si>
  <si>
    <t>素食</t>
  </si>
  <si>
    <t>f1</t>
  </si>
  <si>
    <t>沙茶冬粉</t>
  </si>
  <si>
    <t>f2</t>
  </si>
  <si>
    <t>筍干油腐</t>
  </si>
  <si>
    <t>麻竹筍干</t>
  </si>
  <si>
    <t>f3</t>
  </si>
  <si>
    <t>鳳梨雞丁</t>
  </si>
  <si>
    <t>清炒花椰</t>
  </si>
  <si>
    <t>蔭鳳梨</t>
  </si>
  <si>
    <t>f4</t>
  </si>
  <si>
    <t>打拋豬</t>
  </si>
  <si>
    <t>培根甘藍</t>
  </si>
  <si>
    <t>西米露湯</t>
  </si>
  <si>
    <t>西谷米</t>
  </si>
  <si>
    <t>f5</t>
  </si>
  <si>
    <t>麥仁飯</t>
  </si>
  <si>
    <t>照燒肉丁</t>
  </si>
  <si>
    <t>蛋香白菜</t>
  </si>
  <si>
    <t>大麥仁</t>
  </si>
  <si>
    <t>醬油</t>
  </si>
  <si>
    <t>g1</t>
  </si>
  <si>
    <t>甘藍湯</t>
  </si>
  <si>
    <t>g2</t>
  </si>
  <si>
    <t>美味雞翅</t>
  </si>
  <si>
    <t>奶香玉米蛋</t>
  </si>
  <si>
    <t>絞肉白菜</t>
  </si>
  <si>
    <t>g3</t>
  </si>
  <si>
    <t>越南特餐</t>
  </si>
  <si>
    <t>特餐配料</t>
  </si>
  <si>
    <t>肉絲豆芽</t>
  </si>
  <si>
    <t>特餐湯底</t>
  </si>
  <si>
    <t>魚露</t>
  </si>
  <si>
    <t>南薑</t>
  </si>
  <si>
    <t>g4</t>
  </si>
  <si>
    <t>沙茶魷魚</t>
  </si>
  <si>
    <t>銀耳甜湯</t>
  </si>
  <si>
    <t>乾銀耳</t>
  </si>
  <si>
    <t>g5</t>
  </si>
  <si>
    <t>海結滷肉</t>
  </si>
  <si>
    <t>麻婆豆腐</t>
  </si>
  <si>
    <t>培根時蔬</t>
  </si>
  <si>
    <t>冬瓜湯</t>
  </si>
  <si>
    <t>h1</t>
  </si>
  <si>
    <t>蔬香寬粉</t>
  </si>
  <si>
    <t>紫菜湯</t>
  </si>
  <si>
    <t>h2</t>
  </si>
  <si>
    <t>銀蘿黑輪</t>
  </si>
  <si>
    <t>豆包豆芽</t>
  </si>
  <si>
    <t>時蔬蛋花湯</t>
  </si>
  <si>
    <t>豆芽菜</t>
  </si>
  <si>
    <t>h3</t>
  </si>
  <si>
    <t>時瓜貢丸湯</t>
  </si>
  <si>
    <t>貢丸</t>
  </si>
  <si>
    <t>h4</t>
  </si>
  <si>
    <t>豆薯燒肉</t>
  </si>
  <si>
    <t>鐵板豆腐</t>
  </si>
  <si>
    <t>清炒玉菜</t>
  </si>
  <si>
    <t>三色豆</t>
  </si>
  <si>
    <t>h5</t>
  </si>
  <si>
    <t>梅粉魚排</t>
  </si>
  <si>
    <t>冬瓜絞肉</t>
  </si>
  <si>
    <t>針菇湯</t>
  </si>
  <si>
    <t>黑秈糯米</t>
  </si>
  <si>
    <t>梅子粉</t>
  </si>
  <si>
    <t>i1</t>
  </si>
  <si>
    <t>黑椒肉片</t>
  </si>
  <si>
    <t>碎脯豆干</t>
  </si>
  <si>
    <t>培根豆芽</t>
  </si>
  <si>
    <t>白菜湯</t>
  </si>
  <si>
    <t>蘿蔔乾</t>
  </si>
  <si>
    <t>黑胡椒</t>
  </si>
  <si>
    <t>日期</t>
    <phoneticPr fontId="17" type="noConversion"/>
  </si>
  <si>
    <r>
      <t xml:space="preserve">3/1     </t>
    </r>
    <r>
      <rPr>
        <sz val="12"/>
        <color theme="1"/>
        <rFont val="Calibri"/>
        <family val="3"/>
        <charset val="136"/>
        <scheme val="minor"/>
      </rPr>
      <t>星期三</t>
    </r>
    <phoneticPr fontId="17" type="noConversion"/>
  </si>
  <si>
    <r>
      <t xml:space="preserve">3/2     </t>
    </r>
    <r>
      <rPr>
        <sz val="12"/>
        <color theme="1"/>
        <rFont val="Calibri"/>
        <family val="3"/>
        <charset val="136"/>
        <scheme val="minor"/>
      </rPr>
      <t>星期四</t>
    </r>
    <phoneticPr fontId="17" type="noConversion"/>
  </si>
  <si>
    <r>
      <t xml:space="preserve">3/3     </t>
    </r>
    <r>
      <rPr>
        <sz val="12"/>
        <color theme="1"/>
        <rFont val="Calibri"/>
        <family val="3"/>
        <charset val="136"/>
        <scheme val="minor"/>
      </rPr>
      <t>星期五</t>
    </r>
    <phoneticPr fontId="17" type="noConversion"/>
  </si>
  <si>
    <r>
      <t xml:space="preserve">3/6     </t>
    </r>
    <r>
      <rPr>
        <sz val="12"/>
        <color theme="1"/>
        <rFont val="Calibri"/>
        <family val="3"/>
        <charset val="136"/>
        <scheme val="minor"/>
      </rPr>
      <t>星期一</t>
    </r>
    <phoneticPr fontId="17" type="noConversion"/>
  </si>
  <si>
    <r>
      <t xml:space="preserve">3/7     </t>
    </r>
    <r>
      <rPr>
        <sz val="12"/>
        <color theme="1"/>
        <rFont val="Calibri"/>
        <family val="3"/>
        <charset val="136"/>
        <scheme val="minor"/>
      </rPr>
      <t>星期二</t>
    </r>
    <phoneticPr fontId="17" type="noConversion"/>
  </si>
  <si>
    <r>
      <t xml:space="preserve">3/8     </t>
    </r>
    <r>
      <rPr>
        <sz val="12"/>
        <color theme="1"/>
        <rFont val="Calibri"/>
        <family val="3"/>
        <charset val="136"/>
        <scheme val="minor"/>
      </rPr>
      <t>星期三</t>
    </r>
    <phoneticPr fontId="17" type="noConversion"/>
  </si>
  <si>
    <r>
      <t xml:space="preserve">3/9     </t>
    </r>
    <r>
      <rPr>
        <sz val="12"/>
        <color theme="1"/>
        <rFont val="Calibri"/>
        <family val="3"/>
        <charset val="136"/>
        <scheme val="minor"/>
      </rPr>
      <t>星期四</t>
    </r>
    <phoneticPr fontId="17" type="noConversion"/>
  </si>
  <si>
    <r>
      <t xml:space="preserve">3/10     </t>
    </r>
    <r>
      <rPr>
        <sz val="12"/>
        <color theme="1"/>
        <rFont val="Calibri"/>
        <family val="3"/>
        <charset val="136"/>
        <scheme val="minor"/>
      </rPr>
      <t>星期五</t>
    </r>
    <phoneticPr fontId="17" type="noConversion"/>
  </si>
  <si>
    <r>
      <t xml:space="preserve">3/13     </t>
    </r>
    <r>
      <rPr>
        <sz val="12"/>
        <color theme="1"/>
        <rFont val="Calibri"/>
        <family val="3"/>
        <charset val="136"/>
        <scheme val="minor"/>
      </rPr>
      <t>星期一</t>
    </r>
    <phoneticPr fontId="17" type="noConversion"/>
  </si>
  <si>
    <r>
      <t xml:space="preserve">3/14     </t>
    </r>
    <r>
      <rPr>
        <sz val="12"/>
        <color theme="1"/>
        <rFont val="Calibri"/>
        <family val="3"/>
        <charset val="136"/>
        <scheme val="minor"/>
      </rPr>
      <t>星期二</t>
    </r>
    <phoneticPr fontId="17" type="noConversion"/>
  </si>
  <si>
    <r>
      <t xml:space="preserve">3/15     </t>
    </r>
    <r>
      <rPr>
        <sz val="12"/>
        <color theme="1"/>
        <rFont val="Calibri"/>
        <family val="3"/>
        <charset val="136"/>
        <scheme val="minor"/>
      </rPr>
      <t>星期三</t>
    </r>
    <phoneticPr fontId="17" type="noConversion"/>
  </si>
  <si>
    <r>
      <t xml:space="preserve">3/16     </t>
    </r>
    <r>
      <rPr>
        <sz val="12"/>
        <color theme="1"/>
        <rFont val="Calibri"/>
        <family val="3"/>
        <charset val="136"/>
        <scheme val="minor"/>
      </rPr>
      <t>星期四</t>
    </r>
    <phoneticPr fontId="17" type="noConversion"/>
  </si>
  <si>
    <r>
      <t xml:space="preserve">3/17     </t>
    </r>
    <r>
      <rPr>
        <sz val="12"/>
        <color theme="1"/>
        <rFont val="Calibri"/>
        <family val="3"/>
        <charset val="136"/>
        <scheme val="minor"/>
      </rPr>
      <t>星期五</t>
    </r>
    <phoneticPr fontId="17" type="noConversion"/>
  </si>
  <si>
    <r>
      <t xml:space="preserve">3/20     </t>
    </r>
    <r>
      <rPr>
        <sz val="12"/>
        <color theme="1"/>
        <rFont val="Calibri"/>
        <family val="3"/>
        <charset val="136"/>
        <scheme val="minor"/>
      </rPr>
      <t>星期一</t>
    </r>
    <phoneticPr fontId="17" type="noConversion"/>
  </si>
  <si>
    <r>
      <t xml:space="preserve">3/21     </t>
    </r>
    <r>
      <rPr>
        <sz val="12"/>
        <color theme="1"/>
        <rFont val="Calibri"/>
        <family val="3"/>
        <charset val="136"/>
        <scheme val="minor"/>
      </rPr>
      <t>星期二</t>
    </r>
    <phoneticPr fontId="17" type="noConversion"/>
  </si>
  <si>
    <r>
      <t xml:space="preserve">3/22     </t>
    </r>
    <r>
      <rPr>
        <sz val="12"/>
        <color theme="1"/>
        <rFont val="Calibri"/>
        <family val="3"/>
        <charset val="136"/>
        <scheme val="minor"/>
      </rPr>
      <t>星期三</t>
    </r>
    <phoneticPr fontId="17" type="noConversion"/>
  </si>
  <si>
    <r>
      <t xml:space="preserve">3/23     </t>
    </r>
    <r>
      <rPr>
        <sz val="12"/>
        <color theme="1"/>
        <rFont val="Calibri"/>
        <family val="3"/>
        <charset val="136"/>
        <scheme val="minor"/>
      </rPr>
      <t>星期四</t>
    </r>
    <phoneticPr fontId="17" type="noConversion"/>
  </si>
  <si>
    <r>
      <t xml:space="preserve">3/24     </t>
    </r>
    <r>
      <rPr>
        <sz val="12"/>
        <color theme="1"/>
        <rFont val="Calibri"/>
        <family val="3"/>
        <charset val="136"/>
        <scheme val="minor"/>
      </rPr>
      <t>星期五</t>
    </r>
    <phoneticPr fontId="17" type="noConversion"/>
  </si>
  <si>
    <r>
      <t xml:space="preserve">3/25     </t>
    </r>
    <r>
      <rPr>
        <sz val="12"/>
        <color theme="1"/>
        <rFont val="Calibri"/>
        <family val="3"/>
        <charset val="136"/>
        <scheme val="minor"/>
      </rPr>
      <t>星期六補課</t>
    </r>
    <phoneticPr fontId="17" type="noConversion"/>
  </si>
  <si>
    <t>星期</t>
    <phoneticPr fontId="17" type="noConversion"/>
  </si>
  <si>
    <t>星期三</t>
  </si>
  <si>
    <t>星期三</t>
    <phoneticPr fontId="17" type="noConversion"/>
  </si>
  <si>
    <t>星期四</t>
  </si>
  <si>
    <t>星期五</t>
  </si>
  <si>
    <t>星期一</t>
    <phoneticPr fontId="17" type="noConversion"/>
  </si>
  <si>
    <t>星期二</t>
  </si>
  <si>
    <t>星期六</t>
  </si>
  <si>
    <t>鳳梨凍腐</t>
  </si>
  <si>
    <t>打拋麵腸</t>
  </si>
  <si>
    <t>火腿甘藍</t>
  </si>
  <si>
    <t>素火腿</t>
  </si>
  <si>
    <t>照燒油腐</t>
  </si>
  <si>
    <t>回鍋豆包</t>
  </si>
  <si>
    <t>絞若白菜</t>
  </si>
  <si>
    <t>若絲豆芽</t>
  </si>
  <si>
    <t>沙茶麵腸</t>
  </si>
  <si>
    <t>素沙茶醬</t>
  </si>
  <si>
    <t>海結豆干</t>
  </si>
  <si>
    <t>火腿時蔬</t>
  </si>
  <si>
    <t>甜椒</t>
  </si>
  <si>
    <t>京醬豆干</t>
  </si>
  <si>
    <t>醬燒麵腸</t>
  </si>
  <si>
    <t>時瓜素丸湯</t>
  </si>
  <si>
    <t>四腳油豆腐</t>
  </si>
  <si>
    <t>豆薯豆干</t>
  </si>
  <si>
    <t>梅粉豆包</t>
  </si>
  <si>
    <t>冬瓜絞若</t>
  </si>
  <si>
    <t>黑椒麵腸</t>
  </si>
  <si>
    <t>火腿豆芽</t>
  </si>
  <si>
    <t>水果升級</t>
    <phoneticPr fontId="17" type="noConversion"/>
  </si>
  <si>
    <t>奶皇包</t>
    <phoneticPr fontId="17" type="noConversion"/>
  </si>
  <si>
    <t>餡餅</t>
    <phoneticPr fontId="17" type="noConversion"/>
  </si>
  <si>
    <t>果汁</t>
    <phoneticPr fontId="17" type="noConversion"/>
  </si>
  <si>
    <t>紅豆包</t>
    <phoneticPr fontId="17" type="noConversion"/>
  </si>
  <si>
    <t>醬燒肉包</t>
    <phoneticPr fontId="17" type="noConversion"/>
  </si>
  <si>
    <t>小蛋糕</t>
    <phoneticPr fontId="17" type="noConversion"/>
  </si>
  <si>
    <t>豆漿</t>
    <phoneticPr fontId="17" type="noConversion"/>
  </si>
  <si>
    <t>虱目魚皮湯</t>
  </si>
  <si>
    <t>地瓜包</t>
    <phoneticPr fontId="17" type="noConversion"/>
  </si>
  <si>
    <t>銀絲卷</t>
    <phoneticPr fontId="17" type="noConversion"/>
  </si>
  <si>
    <t>營養餅乾</t>
    <phoneticPr fontId="17" type="noConversion"/>
  </si>
  <si>
    <t>紅豆包</t>
    <phoneticPr fontId="17" type="noConversion"/>
  </si>
  <si>
    <t>點心</t>
    <phoneticPr fontId="17" type="noConversion"/>
  </si>
  <si>
    <r>
      <t>一、星期三、四為有機蔬菜</t>
    </r>
    <r>
      <rPr>
        <b/>
        <sz val="10"/>
        <color theme="1"/>
        <rFont val="Calibri"/>
        <family val="2"/>
        <scheme val="minor"/>
      </rPr>
      <t>:</t>
    </r>
    <r>
      <rPr>
        <b/>
        <sz val="10"/>
        <color theme="1"/>
        <rFont val="Calibri"/>
        <family val="3"/>
        <charset val="136"/>
        <scheme val="minor"/>
      </rPr>
      <t>北昌、太昌、華大附小、鑄強、水璉國小。</t>
    </r>
    <phoneticPr fontId="17" type="noConversion"/>
  </si>
  <si>
    <r>
      <t>說明</t>
    </r>
    <r>
      <rPr>
        <b/>
        <sz val="11"/>
        <color theme="1"/>
        <rFont val="Calibri"/>
        <family val="2"/>
        <scheme val="minor"/>
      </rPr>
      <t>:3</t>
    </r>
    <r>
      <rPr>
        <b/>
        <sz val="11"/>
        <color theme="1"/>
        <rFont val="Calibri"/>
        <family val="3"/>
        <charset val="136"/>
        <scheme val="minor"/>
      </rPr>
      <t>月份菜單編排說明如下</t>
    </r>
    <r>
      <rPr>
        <b/>
        <sz val="11"/>
        <color theme="1"/>
        <rFont val="Calibri"/>
        <family val="2"/>
        <scheme val="minor"/>
      </rPr>
      <t>:</t>
    </r>
    <r>
      <rPr>
        <b/>
        <sz val="11"/>
        <color theme="1"/>
        <rFont val="Calibri"/>
        <family val="3"/>
        <charset val="136"/>
        <scheme val="minor"/>
      </rPr>
      <t>一、</t>
    </r>
    <phoneticPr fontId="17" type="noConversion"/>
  </si>
  <si>
    <t>水果升級</t>
    <phoneticPr fontId="17" type="noConversion"/>
  </si>
  <si>
    <t>奶皇包</t>
    <phoneticPr fontId="17" type="noConversion"/>
  </si>
  <si>
    <t>餡餅</t>
    <phoneticPr fontId="17" type="noConversion"/>
  </si>
  <si>
    <t>果汁</t>
    <phoneticPr fontId="17" type="noConversion"/>
  </si>
  <si>
    <t>紅豆包</t>
    <phoneticPr fontId="17" type="noConversion"/>
  </si>
  <si>
    <t>小蛋糕</t>
    <phoneticPr fontId="17" type="noConversion"/>
  </si>
  <si>
    <t>地瓜包</t>
    <phoneticPr fontId="17" type="noConversion"/>
  </si>
  <si>
    <t>銀絲卷</t>
    <phoneticPr fontId="17" type="noConversion"/>
  </si>
  <si>
    <t>豆漿</t>
    <phoneticPr fontId="17" type="noConversion"/>
  </si>
  <si>
    <t>虱目魚皮湯</t>
    <phoneticPr fontId="17" type="noConversion"/>
  </si>
  <si>
    <t>虱目魚皮</t>
    <phoneticPr fontId="17" type="noConversion"/>
  </si>
  <si>
    <t>虱目魚皮 豆腐  薑</t>
    <phoneticPr fontId="17" type="noConversion"/>
  </si>
  <si>
    <t>保久乳</t>
    <phoneticPr fontId="17" type="noConversion"/>
  </si>
  <si>
    <t>醬燒肉包</t>
    <phoneticPr fontId="17" type="noConversion"/>
  </si>
  <si>
    <t>芝麻包</t>
    <phoneticPr fontId="17" type="noConversion"/>
  </si>
  <si>
    <t>營養餅乾</t>
    <phoneticPr fontId="17" type="noConversion"/>
  </si>
  <si>
    <t>保久乳</t>
    <phoneticPr fontId="17" type="noConversion"/>
  </si>
  <si>
    <t>醬燒肉包</t>
    <phoneticPr fontId="17" type="noConversion"/>
  </si>
  <si>
    <r>
      <t xml:space="preserve">3/27     </t>
    </r>
    <r>
      <rPr>
        <sz val="12"/>
        <color theme="1"/>
        <rFont val="Calibri"/>
        <family val="3"/>
        <charset val="136"/>
        <scheme val="minor"/>
      </rPr>
      <t>星期一</t>
    </r>
    <phoneticPr fontId="17" type="noConversion"/>
  </si>
  <si>
    <r>
      <t xml:space="preserve">3/28     </t>
    </r>
    <r>
      <rPr>
        <sz val="12"/>
        <color theme="1"/>
        <rFont val="Calibri"/>
        <family val="3"/>
        <charset val="136"/>
        <scheme val="minor"/>
      </rPr>
      <t>星期二</t>
    </r>
    <phoneticPr fontId="17" type="noConversion"/>
  </si>
  <si>
    <r>
      <t xml:space="preserve">3/29     </t>
    </r>
    <r>
      <rPr>
        <sz val="12"/>
        <color theme="1"/>
        <rFont val="Calibri"/>
        <family val="3"/>
        <charset val="136"/>
        <scheme val="minor"/>
      </rPr>
      <t>星期三</t>
    </r>
    <phoneticPr fontId="17" type="noConversion"/>
  </si>
  <si>
    <r>
      <t xml:space="preserve">3/30     </t>
    </r>
    <r>
      <rPr>
        <sz val="12"/>
        <color theme="1"/>
        <rFont val="Calibri"/>
        <family val="3"/>
        <charset val="136"/>
        <scheme val="minor"/>
      </rPr>
      <t>星期四</t>
    </r>
    <phoneticPr fontId="17" type="noConversion"/>
  </si>
  <si>
    <r>
      <t xml:space="preserve">3/31    </t>
    </r>
    <r>
      <rPr>
        <sz val="12"/>
        <color theme="1"/>
        <rFont val="Calibri"/>
        <family val="3"/>
        <charset val="136"/>
        <scheme val="minor"/>
      </rPr>
      <t>星期五</t>
    </r>
    <phoneticPr fontId="17" type="noConversion"/>
  </si>
  <si>
    <t>餡餅</t>
    <phoneticPr fontId="17" type="noConversion"/>
  </si>
  <si>
    <t>果汁</t>
    <phoneticPr fontId="17" type="noConversion"/>
  </si>
  <si>
    <t>茄汁豆包</t>
    <phoneticPr fontId="17" type="noConversion"/>
  </si>
  <si>
    <t>味噌燒石斑魚</t>
  </si>
  <si>
    <t>石斑魚</t>
  </si>
  <si>
    <t>鴻喜菇</t>
  </si>
  <si>
    <t>味噌/紅甜椒</t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</si>
</sst>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27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8"/>
      <color rgb="FF000000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3"/>
      <charset val="136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3"/>
      <charset val="13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3"/>
      <charset val="13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ABF8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BFBFBF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BFBFBF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7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5" borderId="13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/>
    </xf>
    <xf numFmtId="0" fontId="1" fillId="5" borderId="19" xfId="0" applyFont="1" applyFill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shrinkToFit="1"/>
    </xf>
    <xf numFmtId="0" fontId="1" fillId="3" borderId="19" xfId="0" applyFont="1" applyFill="1" applyBorder="1" applyAlignment="1">
      <alignment horizontal="center" shrinkToFit="1"/>
    </xf>
    <xf numFmtId="0" fontId="9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/>
    </xf>
    <xf numFmtId="0" fontId="1" fillId="5" borderId="4" xfId="0" applyFont="1" applyFill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5" borderId="4" xfId="0" applyFont="1" applyFill="1" applyBorder="1" applyAlignment="1">
      <alignment shrinkToFit="1"/>
    </xf>
    <xf numFmtId="0" fontId="1" fillId="0" borderId="4" xfId="0" applyFont="1" applyBorder="1" applyAlignment="1">
      <alignment horizont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shrinkToFit="1"/>
    </xf>
    <xf numFmtId="0" fontId="8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2" fillId="2" borderId="14" xfId="0" applyFont="1" applyFill="1" applyBorder="1"/>
    <xf numFmtId="0" fontId="12" fillId="2" borderId="35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right"/>
    </xf>
    <xf numFmtId="0" fontId="8" fillId="2" borderId="3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/>
    <xf numFmtId="0" fontId="1" fillId="2" borderId="18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" fillId="2" borderId="30" xfId="0" applyFont="1" applyFill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5" borderId="21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vertical="center" shrinkToFi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1" fillId="5" borderId="41" xfId="0" applyFont="1" applyFill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1" fillId="5" borderId="41" xfId="0" applyFont="1" applyFill="1" applyBorder="1" applyAlignment="1">
      <alignment horizontal="left" vertical="center" shrinkToFit="1"/>
    </xf>
    <xf numFmtId="0" fontId="6" fillId="0" borderId="42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6" fillId="0" borderId="0" xfId="0" applyFont="1" applyAlignment="1"/>
    <xf numFmtId="0" fontId="1" fillId="5" borderId="13" xfId="0" applyFont="1" applyFill="1" applyBorder="1" applyAlignment="1">
      <alignment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9" borderId="21" xfId="0" applyFont="1" applyFill="1" applyBorder="1" applyAlignment="1">
      <alignment horizontal="center" vertical="center"/>
    </xf>
    <xf numFmtId="0" fontId="0" fillId="8" borderId="0" xfId="0" applyFont="1" applyFill="1" applyAlignment="1"/>
    <xf numFmtId="0" fontId="3" fillId="2" borderId="1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8" fillId="2" borderId="35" xfId="0" applyFont="1" applyFill="1" applyBorder="1" applyAlignment="1"/>
    <xf numFmtId="0" fontId="3" fillId="0" borderId="21" xfId="0" applyFont="1" applyBorder="1" applyAlignment="1">
      <alignment horizontal="center" vertical="center"/>
    </xf>
    <xf numFmtId="0" fontId="0" fillId="0" borderId="21" xfId="0" applyFont="1" applyBorder="1" applyAlignment="1"/>
    <xf numFmtId="0" fontId="8" fillId="2" borderId="14" xfId="0" applyFont="1" applyFill="1" applyBorder="1"/>
    <xf numFmtId="0" fontId="1" fillId="5" borderId="19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>
      <alignment horizontal="left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/>
    </xf>
    <xf numFmtId="0" fontId="8" fillId="2" borderId="55" xfId="0" applyFont="1" applyFill="1" applyBorder="1"/>
    <xf numFmtId="0" fontId="8" fillId="2" borderId="56" xfId="0" applyFont="1" applyFill="1" applyBorder="1" applyAlignment="1"/>
    <xf numFmtId="0" fontId="3" fillId="2" borderId="24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1" fillId="5" borderId="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right"/>
    </xf>
    <xf numFmtId="0" fontId="1" fillId="5" borderId="1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1" fillId="5" borderId="38" xfId="0" applyFont="1" applyFill="1" applyBorder="1" applyAlignment="1">
      <alignment horizontal="left" shrinkToFit="1"/>
    </xf>
    <xf numFmtId="0" fontId="1" fillId="5" borderId="38" xfId="0" applyFont="1" applyFill="1" applyBorder="1" applyAlignment="1">
      <alignment horizontal="left" vertical="center" shrinkToFit="1"/>
    </xf>
    <xf numFmtId="0" fontId="1" fillId="5" borderId="58" xfId="0" applyFont="1" applyFill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shrinkToFit="1"/>
    </xf>
    <xf numFmtId="0" fontId="8" fillId="0" borderId="21" xfId="0" applyFont="1" applyBorder="1" applyAlignment="1">
      <alignment horizontal="left" vertical="center"/>
    </xf>
    <xf numFmtId="0" fontId="1" fillId="0" borderId="24" xfId="0" applyFont="1" applyBorder="1" applyAlignment="1">
      <alignment horizontal="left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left" vertical="center" shrinkToFit="1"/>
    </xf>
    <xf numFmtId="0" fontId="1" fillId="5" borderId="38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vertical="center"/>
    </xf>
    <xf numFmtId="0" fontId="1" fillId="5" borderId="55" xfId="0" applyFont="1" applyFill="1" applyBorder="1" applyAlignment="1">
      <alignment horizontal="left" vertical="center" shrinkToFit="1"/>
    </xf>
    <xf numFmtId="0" fontId="1" fillId="5" borderId="55" xfId="0" applyFont="1" applyFill="1" applyBorder="1" applyAlignment="1">
      <alignment horizontal="center" vertical="center" shrinkToFit="1"/>
    </xf>
    <xf numFmtId="0" fontId="8" fillId="2" borderId="35" xfId="0" applyFont="1" applyFill="1" applyBorder="1"/>
    <xf numFmtId="0" fontId="8" fillId="2" borderId="56" xfId="0" applyFont="1" applyFill="1" applyBorder="1"/>
    <xf numFmtId="0" fontId="0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shrinkToFit="1"/>
    </xf>
    <xf numFmtId="0" fontId="3" fillId="10" borderId="35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8" fillId="10" borderId="35" xfId="0" applyFont="1" applyFill="1" applyBorder="1" applyAlignment="1"/>
    <xf numFmtId="0" fontId="1" fillId="10" borderId="35" xfId="0" applyFont="1" applyFill="1" applyBorder="1" applyAlignment="1">
      <alignment horizontal="center"/>
    </xf>
    <xf numFmtId="0" fontId="8" fillId="11" borderId="35" xfId="0" applyFont="1" applyFill="1" applyBorder="1" applyAlignment="1"/>
    <xf numFmtId="0" fontId="1" fillId="11" borderId="35" xfId="0" applyFont="1" applyFill="1" applyBorder="1" applyAlignment="1">
      <alignment horizontal="center"/>
    </xf>
    <xf numFmtId="0" fontId="0" fillId="0" borderId="66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3" fillId="2" borderId="68" xfId="0" applyFont="1" applyFill="1" applyBorder="1" applyAlignment="1">
      <alignment horizontal="center" wrapText="1"/>
    </xf>
    <xf numFmtId="0" fontId="1" fillId="5" borderId="68" xfId="0" applyFont="1" applyFill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1" fillId="5" borderId="68" xfId="0" applyFont="1" applyFill="1" applyBorder="1" applyAlignment="1">
      <alignment horizontal="left" vertical="center" shrinkToFit="1"/>
    </xf>
    <xf numFmtId="0" fontId="6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0" fillId="2" borderId="72" xfId="0" applyFont="1" applyFill="1" applyBorder="1" applyAlignment="1">
      <alignment vertical="center" wrapText="1"/>
    </xf>
    <xf numFmtId="0" fontId="12" fillId="2" borderId="73" xfId="0" applyFont="1" applyFill="1" applyBorder="1"/>
    <xf numFmtId="0" fontId="12" fillId="2" borderId="74" xfId="0" applyFont="1" applyFill="1" applyBorder="1"/>
    <xf numFmtId="0" fontId="1" fillId="2" borderId="74" xfId="0" applyFont="1" applyFill="1" applyBorder="1" applyAlignment="1">
      <alignment horizontal="center"/>
    </xf>
    <xf numFmtId="0" fontId="1" fillId="5" borderId="75" xfId="0" applyFont="1" applyFill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shrinkToFit="1"/>
    </xf>
    <xf numFmtId="0" fontId="1" fillId="3" borderId="75" xfId="0" applyFont="1" applyFill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9" fillId="2" borderId="77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/>
    </xf>
    <xf numFmtId="0" fontId="1" fillId="2" borderId="77" xfId="0" applyFont="1" applyFill="1" applyBorder="1" applyAlignment="1">
      <alignment horizontal="center"/>
    </xf>
    <xf numFmtId="0" fontId="11" fillId="2" borderId="77" xfId="0" applyFont="1" applyFill="1" applyBorder="1" applyAlignment="1">
      <alignment horizontal="right"/>
    </xf>
    <xf numFmtId="0" fontId="1" fillId="5" borderId="68" xfId="0" applyFont="1" applyFill="1" applyBorder="1" applyAlignment="1">
      <alignment vertical="center" shrinkToFit="1"/>
    </xf>
    <xf numFmtId="0" fontId="8" fillId="0" borderId="68" xfId="0" applyFont="1" applyBorder="1" applyAlignment="1">
      <alignment vertical="center"/>
    </xf>
    <xf numFmtId="0" fontId="1" fillId="0" borderId="68" xfId="0" applyFont="1" applyBorder="1" applyAlignment="1">
      <alignment horizontal="center" vertical="center" shrinkToFit="1"/>
    </xf>
    <xf numFmtId="0" fontId="1" fillId="5" borderId="68" xfId="0" applyFont="1" applyFill="1" applyBorder="1" applyAlignment="1">
      <alignment shrinkToFit="1"/>
    </xf>
    <xf numFmtId="0" fontId="1" fillId="0" borderId="68" xfId="0" applyFont="1" applyBorder="1" applyAlignment="1">
      <alignment horizont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9" fillId="2" borderId="72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/>
    </xf>
    <xf numFmtId="0" fontId="8" fillId="2" borderId="75" xfId="0" applyFont="1" applyFill="1" applyBorder="1" applyAlignment="1">
      <alignment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wrapText="1"/>
    </xf>
    <xf numFmtId="0" fontId="11" fillId="2" borderId="68" xfId="0" applyFont="1" applyFill="1" applyBorder="1"/>
    <xf numFmtId="0" fontId="1" fillId="2" borderId="72" xfId="0" applyFont="1" applyFill="1" applyBorder="1" applyAlignment="1">
      <alignment horizontal="center" vertical="center" shrinkToFit="1"/>
    </xf>
    <xf numFmtId="0" fontId="1" fillId="5" borderId="75" xfId="0" applyFont="1" applyFill="1" applyBorder="1" applyAlignment="1">
      <alignment horizontal="center" shrinkToFit="1"/>
    </xf>
    <xf numFmtId="0" fontId="3" fillId="2" borderId="77" xfId="0" applyFont="1" applyFill="1" applyBorder="1" applyAlignment="1">
      <alignment horizontal="center"/>
    </xf>
    <xf numFmtId="0" fontId="8" fillId="2" borderId="77" xfId="0" applyFont="1" applyFill="1" applyBorder="1" applyAlignment="1"/>
    <xf numFmtId="0" fontId="7" fillId="2" borderId="68" xfId="0" applyFont="1" applyFill="1" applyBorder="1" applyAlignment="1">
      <alignment horizontal="right"/>
    </xf>
    <xf numFmtId="0" fontId="8" fillId="2" borderId="74" xfId="0" applyFont="1" applyFill="1" applyBorder="1"/>
    <xf numFmtId="0" fontId="8" fillId="2" borderId="74" xfId="0" applyFont="1" applyFill="1" applyBorder="1" applyAlignment="1"/>
    <xf numFmtId="0" fontId="1" fillId="5" borderId="75" xfId="0" applyFont="1" applyFill="1" applyBorder="1" applyAlignment="1">
      <alignment horizontal="left" vertical="center" shrinkToFit="1"/>
    </xf>
    <xf numFmtId="0" fontId="8" fillId="0" borderId="75" xfId="0" applyFont="1" applyBorder="1" applyAlignment="1">
      <alignment horizontal="left" vertical="center"/>
    </xf>
    <xf numFmtId="0" fontId="8" fillId="0" borderId="75" xfId="0" applyFont="1" applyBorder="1" applyAlignment="1">
      <alignment vertical="center"/>
    </xf>
    <xf numFmtId="0" fontId="1" fillId="5" borderId="78" xfId="0" applyFont="1" applyFill="1" applyBorder="1" applyAlignment="1">
      <alignment horizontal="left" vertical="center" shrinkToFit="1"/>
    </xf>
    <xf numFmtId="0" fontId="8" fillId="0" borderId="77" xfId="0" applyFont="1" applyBorder="1" applyAlignment="1">
      <alignment vertical="center"/>
    </xf>
    <xf numFmtId="0" fontId="1" fillId="5" borderId="72" xfId="0" applyFont="1" applyFill="1" applyBorder="1" applyAlignment="1">
      <alignment horizontal="left" vertical="center" shrinkToFit="1"/>
    </xf>
    <xf numFmtId="0" fontId="1" fillId="0" borderId="75" xfId="0" applyFont="1" applyBorder="1" applyAlignment="1">
      <alignment horizontal="left" vertical="center" shrinkToFit="1"/>
    </xf>
    <xf numFmtId="0" fontId="3" fillId="11" borderId="77" xfId="0" applyFont="1" applyFill="1" applyBorder="1" applyAlignment="1">
      <alignment horizontal="center"/>
    </xf>
    <xf numFmtId="0" fontId="1" fillId="11" borderId="77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8" fillId="2" borderId="73" xfId="0" applyFont="1" applyFill="1" applyBorder="1"/>
    <xf numFmtId="0" fontId="1" fillId="5" borderId="73" xfId="0" applyFont="1" applyFill="1" applyBorder="1" applyAlignment="1">
      <alignment horizontal="left" vertical="center" shrinkToFit="1"/>
    </xf>
    <xf numFmtId="0" fontId="1" fillId="5" borderId="73" xfId="0" applyFont="1" applyFill="1" applyBorder="1" applyAlignment="1">
      <alignment horizontal="center" vertical="center" shrinkToFit="1"/>
    </xf>
    <xf numFmtId="0" fontId="1" fillId="0" borderId="73" xfId="0" applyFont="1" applyBorder="1" applyAlignment="1">
      <alignment horizontal="left" vertical="center" shrinkToFit="1"/>
    </xf>
    <xf numFmtId="0" fontId="1" fillId="0" borderId="73" xfId="0" applyFont="1" applyBorder="1" applyAlignment="1">
      <alignment horizontal="center" vertical="center" shrinkToFit="1"/>
    </xf>
    <xf numFmtId="0" fontId="8" fillId="2" borderId="79" xfId="0" applyFont="1" applyFill="1" applyBorder="1" applyAlignment="1"/>
    <xf numFmtId="0" fontId="7" fillId="2" borderId="80" xfId="0" applyFont="1" applyFill="1" applyBorder="1" applyAlignment="1">
      <alignment horizontal="right"/>
    </xf>
    <xf numFmtId="0" fontId="8" fillId="2" borderId="57" xfId="0" applyFont="1" applyFill="1" applyBorder="1" applyAlignment="1"/>
    <xf numFmtId="0" fontId="8" fillId="2" borderId="81" xfId="0" applyFont="1" applyFill="1" applyBorder="1" applyAlignment="1"/>
    <xf numFmtId="0" fontId="1" fillId="11" borderId="37" xfId="0" applyFont="1" applyFill="1" applyBorder="1" applyAlignment="1">
      <alignment horizontal="center"/>
    </xf>
    <xf numFmtId="0" fontId="8" fillId="2" borderId="37" xfId="0" applyFont="1" applyFill="1" applyBorder="1"/>
    <xf numFmtId="0" fontId="8" fillId="11" borderId="37" xfId="0" applyFont="1" applyFill="1" applyBorder="1" applyAlignment="1"/>
    <xf numFmtId="0" fontId="1" fillId="3" borderId="24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7" fillId="2" borderId="83" xfId="0" applyFont="1" applyFill="1" applyBorder="1" applyAlignment="1">
      <alignment horizontal="right"/>
    </xf>
    <xf numFmtId="0" fontId="7" fillId="2" borderId="84" xfId="0" applyFont="1" applyFill="1" applyBorder="1" applyAlignment="1">
      <alignment horizontal="right"/>
    </xf>
    <xf numFmtId="0" fontId="7" fillId="2" borderId="85" xfId="0" applyFont="1" applyFill="1" applyBorder="1" applyAlignment="1">
      <alignment horizontal="right"/>
    </xf>
    <xf numFmtId="0" fontId="7" fillId="2" borderId="73" xfId="0" applyFont="1" applyFill="1" applyBorder="1" applyAlignment="1">
      <alignment horizontal="right"/>
    </xf>
    <xf numFmtId="0" fontId="3" fillId="0" borderId="14" xfId="0" applyFont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8" borderId="39" xfId="0" applyFont="1" applyFill="1" applyBorder="1" applyAlignment="1">
      <alignment vertical="center" shrinkToFit="1"/>
    </xf>
    <xf numFmtId="0" fontId="1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176" fontId="0" fillId="0" borderId="87" xfId="0" applyNumberFormat="1" applyFont="1" applyBorder="1" applyAlignment="1">
      <alignment horizontal="center" vertical="center"/>
    </xf>
    <xf numFmtId="176" fontId="19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1" fontId="3" fillId="0" borderId="88" xfId="0" applyNumberFormat="1" applyFont="1" applyBorder="1" applyAlignment="1">
      <alignment horizontal="center" vertical="center"/>
    </xf>
    <xf numFmtId="176" fontId="0" fillId="8" borderId="87" xfId="0" applyNumberFormat="1" applyFont="1" applyFill="1" applyBorder="1" applyAlignment="1">
      <alignment horizontal="center" vertical="center"/>
    </xf>
    <xf numFmtId="176" fontId="19" fillId="8" borderId="21" xfId="0" applyNumberFormat="1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vertical="center" shrinkToFit="1"/>
    </xf>
    <xf numFmtId="0" fontId="3" fillId="8" borderId="21" xfId="0" applyFont="1" applyFill="1" applyBorder="1" applyAlignment="1">
      <alignment horizontal="center" vertical="center"/>
    </xf>
    <xf numFmtId="1" fontId="3" fillId="8" borderId="88" xfId="0" applyNumberFormat="1" applyFont="1" applyFill="1" applyBorder="1" applyAlignment="1">
      <alignment horizontal="center" vertical="center"/>
    </xf>
    <xf numFmtId="176" fontId="0" fillId="0" borderId="89" xfId="0" applyNumberFormat="1" applyFont="1" applyBorder="1" applyAlignment="1">
      <alignment horizontal="center" vertical="center"/>
    </xf>
    <xf numFmtId="176" fontId="19" fillId="0" borderId="81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shrinkToFit="1"/>
    </xf>
    <xf numFmtId="0" fontId="3" fillId="0" borderId="90" xfId="0" applyFont="1" applyBorder="1" applyAlignment="1">
      <alignment vertical="center" shrinkToFit="1"/>
    </xf>
    <xf numFmtId="0" fontId="3" fillId="0" borderId="81" xfId="0" applyFont="1" applyBorder="1" applyAlignment="1">
      <alignment vertical="center" shrinkToFit="1"/>
    </xf>
    <xf numFmtId="0" fontId="3" fillId="0" borderId="81" xfId="0" applyFont="1" applyBorder="1" applyAlignment="1">
      <alignment horizontal="center" vertical="center"/>
    </xf>
    <xf numFmtId="1" fontId="3" fillId="0" borderId="91" xfId="0" applyNumberFormat="1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vertical="center"/>
    </xf>
    <xf numFmtId="0" fontId="9" fillId="0" borderId="95" xfId="0" applyFont="1" applyBorder="1" applyAlignment="1">
      <alignment vertical="center"/>
    </xf>
    <xf numFmtId="0" fontId="9" fillId="0" borderId="96" xfId="0" applyFont="1" applyBorder="1" applyAlignment="1">
      <alignment vertical="center"/>
    </xf>
    <xf numFmtId="0" fontId="3" fillId="0" borderId="93" xfId="0" applyFont="1" applyBorder="1" applyAlignment="1">
      <alignment horizontal="center" vertical="center" shrinkToFit="1"/>
    </xf>
    <xf numFmtId="0" fontId="3" fillId="0" borderId="93" xfId="0" applyFont="1" applyBorder="1" applyAlignment="1">
      <alignment vertical="center" shrinkToFit="1"/>
    </xf>
    <xf numFmtId="0" fontId="1" fillId="5" borderId="97" xfId="0" applyFont="1" applyFill="1" applyBorder="1" applyAlignment="1">
      <alignment horizontal="center" vertical="center" shrinkToFit="1"/>
    </xf>
    <xf numFmtId="0" fontId="3" fillId="0" borderId="98" xfId="0" applyFont="1" applyBorder="1" applyAlignment="1">
      <alignment vertical="center" shrinkToFit="1"/>
    </xf>
    <xf numFmtId="0" fontId="1" fillId="0" borderId="97" xfId="0" applyFont="1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 shrinkToFit="1"/>
    </xf>
    <xf numFmtId="0" fontId="1" fillId="5" borderId="99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/>
    </xf>
    <xf numFmtId="0" fontId="3" fillId="8" borderId="44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0" fillId="8" borderId="21" xfId="0" applyFont="1" applyFill="1" applyBorder="1" applyAlignment="1"/>
    <xf numFmtId="0" fontId="8" fillId="6" borderId="14" xfId="0" applyFont="1" applyFill="1" applyBorder="1"/>
    <xf numFmtId="0" fontId="3" fillId="8" borderId="19" xfId="0" applyFont="1" applyFill="1" applyBorder="1" applyAlignment="1">
      <alignment horizontal="left" vertical="center" shrinkToFit="1"/>
    </xf>
    <xf numFmtId="0" fontId="3" fillId="8" borderId="19" xfId="0" applyFont="1" applyFill="1" applyBorder="1" applyAlignment="1">
      <alignment horizontal="center" vertical="center" shrinkToFit="1"/>
    </xf>
    <xf numFmtId="0" fontId="1" fillId="7" borderId="19" xfId="0" applyFont="1" applyFill="1" applyBorder="1" applyAlignment="1">
      <alignment horizontal="left" shrinkToFit="1"/>
    </xf>
    <xf numFmtId="0" fontId="1" fillId="7" borderId="19" xfId="0" applyFont="1" applyFill="1" applyBorder="1" applyAlignment="1">
      <alignment horizontal="center" shrinkToFit="1"/>
    </xf>
    <xf numFmtId="0" fontId="3" fillId="8" borderId="19" xfId="0" applyFont="1" applyFill="1" applyBorder="1" applyAlignment="1">
      <alignment horizontal="center" shrinkToFit="1"/>
    </xf>
    <xf numFmtId="0" fontId="3" fillId="8" borderId="19" xfId="0" applyFont="1" applyFill="1" applyBorder="1" applyAlignment="1">
      <alignment horizontal="left" shrinkToFit="1"/>
    </xf>
    <xf numFmtId="0" fontId="1" fillId="7" borderId="19" xfId="0" applyFont="1" applyFill="1" applyBorder="1" applyAlignment="1">
      <alignment horizontal="left" vertical="center" shrinkToFit="1"/>
    </xf>
    <xf numFmtId="0" fontId="1" fillId="7" borderId="19" xfId="0" applyFont="1" applyFill="1" applyBorder="1" applyAlignment="1">
      <alignment horizontal="center" vertical="center" shrinkToFit="1"/>
    </xf>
    <xf numFmtId="0" fontId="3" fillId="8" borderId="24" xfId="0" applyFont="1" applyFill="1" applyBorder="1" applyAlignment="1">
      <alignment horizontal="left" vertical="center" shrinkToFit="1"/>
    </xf>
    <xf numFmtId="0" fontId="3" fillId="8" borderId="24" xfId="0" applyFont="1" applyFill="1" applyBorder="1" applyAlignment="1">
      <alignment horizontal="center" vertical="center" shrinkToFit="1"/>
    </xf>
    <xf numFmtId="0" fontId="3" fillId="8" borderId="34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14" fillId="0" borderId="97" xfId="0" applyFont="1" applyBorder="1" applyAlignment="1">
      <alignment vertical="center"/>
    </xf>
    <xf numFmtId="0" fontId="9" fillId="0" borderId="97" xfId="0" applyFont="1" applyBorder="1" applyAlignment="1">
      <alignment vertical="center"/>
    </xf>
    <xf numFmtId="0" fontId="3" fillId="0" borderId="97" xfId="0" applyFont="1" applyBorder="1" applyAlignment="1">
      <alignment horizontal="center" vertical="center" shrinkToFit="1"/>
    </xf>
    <xf numFmtId="0" fontId="3" fillId="0" borderId="97" xfId="0" applyFont="1" applyBorder="1" applyAlignment="1">
      <alignment vertic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38" xfId="0" applyFont="1" applyBorder="1" applyAlignment="1">
      <alignment horizontal="left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/>
    </xf>
    <xf numFmtId="0" fontId="3" fillId="0" borderId="32" xfId="0" applyFont="1" applyBorder="1" applyAlignment="1">
      <alignment horizontal="center" shrinkToFit="1"/>
    </xf>
    <xf numFmtId="0" fontId="3" fillId="8" borderId="14" xfId="0" applyFont="1" applyFill="1" applyBorder="1" applyAlignment="1">
      <alignment horizontal="center" vertical="center" shrinkToFit="1"/>
    </xf>
    <xf numFmtId="0" fontId="3" fillId="8" borderId="14" xfId="0" applyFont="1" applyFill="1" applyBorder="1" applyAlignment="1">
      <alignment horizontal="center" shrinkToFit="1"/>
    </xf>
    <xf numFmtId="0" fontId="1" fillId="7" borderId="14" xfId="0" applyFont="1" applyFill="1" applyBorder="1" applyAlignment="1">
      <alignment horizontal="left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3" fillId="8" borderId="15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shrinkToFit="1"/>
    </xf>
    <xf numFmtId="0" fontId="3" fillId="6" borderId="35" xfId="0" applyFont="1" applyFill="1" applyBorder="1" applyAlignment="1">
      <alignment horizontal="center"/>
    </xf>
    <xf numFmtId="0" fontId="3" fillId="0" borderId="54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shrinkToFit="1"/>
    </xf>
    <xf numFmtId="176" fontId="0" fillId="12" borderId="87" xfId="0" applyNumberFormat="1" applyFont="1" applyFill="1" applyBorder="1" applyAlignment="1">
      <alignment horizontal="center" vertical="center"/>
    </xf>
    <xf numFmtId="176" fontId="19" fillId="12" borderId="21" xfId="0" applyNumberFormat="1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 shrinkToFit="1"/>
    </xf>
    <xf numFmtId="0" fontId="3" fillId="12" borderId="39" xfId="0" applyFont="1" applyFill="1" applyBorder="1" applyAlignment="1">
      <alignment vertical="center" shrinkToFit="1"/>
    </xf>
    <xf numFmtId="0" fontId="3" fillId="12" borderId="21" xfId="0" applyFont="1" applyFill="1" applyBorder="1" applyAlignment="1">
      <alignment vertical="center" shrinkToFit="1"/>
    </xf>
    <xf numFmtId="0" fontId="3" fillId="12" borderId="21" xfId="0" applyFont="1" applyFill="1" applyBorder="1" applyAlignment="1">
      <alignment horizontal="center" vertical="center"/>
    </xf>
    <xf numFmtId="1" fontId="3" fillId="12" borderId="88" xfId="0" applyNumberFormat="1" applyFont="1" applyFill="1" applyBorder="1" applyAlignment="1">
      <alignment horizontal="center" vertical="center"/>
    </xf>
    <xf numFmtId="0" fontId="0" fillId="12" borderId="0" xfId="0" applyFont="1" applyFill="1" applyAlignment="1"/>
    <xf numFmtId="0" fontId="1" fillId="0" borderId="53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left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shrinkToFit="1"/>
    </xf>
    <xf numFmtId="0" fontId="3" fillId="0" borderId="76" xfId="0" applyFont="1" applyBorder="1" applyAlignment="1">
      <alignment horizontal="center" vertical="center" shrinkToFit="1"/>
    </xf>
    <xf numFmtId="0" fontId="8" fillId="2" borderId="57" xfId="0" applyFont="1" applyFill="1" applyBorder="1"/>
    <xf numFmtId="0" fontId="8" fillId="2" borderId="81" xfId="0" applyFont="1" applyFill="1" applyBorder="1"/>
    <xf numFmtId="0" fontId="3" fillId="0" borderId="72" xfId="0" applyFont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left"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2" borderId="84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left" vertical="center" shrinkToFit="1"/>
    </xf>
    <xf numFmtId="0" fontId="7" fillId="2" borderId="75" xfId="0" applyFont="1" applyFill="1" applyBorder="1" applyAlignment="1">
      <alignment horizontal="right"/>
    </xf>
    <xf numFmtId="0" fontId="3" fillId="0" borderId="75" xfId="0" applyFont="1" applyBorder="1" applyAlignment="1">
      <alignment horizontal="left" vertical="center" shrinkToFit="1"/>
    </xf>
    <xf numFmtId="0" fontId="3" fillId="0" borderId="103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7" fillId="2" borderId="103" xfId="0" applyFont="1" applyFill="1" applyBorder="1" applyAlignment="1">
      <alignment horizontal="right"/>
    </xf>
    <xf numFmtId="0" fontId="7" fillId="2" borderId="53" xfId="0" applyFont="1" applyFill="1" applyBorder="1" applyAlignment="1">
      <alignment horizontal="right"/>
    </xf>
    <xf numFmtId="0" fontId="3" fillId="0" borderId="105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left" vertical="center" shrinkToFit="1"/>
    </xf>
    <xf numFmtId="0" fontId="3" fillId="6" borderId="68" xfId="0" applyFont="1" applyFill="1" applyBorder="1" applyAlignment="1">
      <alignment horizontal="center"/>
    </xf>
    <xf numFmtId="0" fontId="3" fillId="10" borderId="77" xfId="0" applyFont="1" applyFill="1" applyBorder="1" applyAlignment="1">
      <alignment horizontal="center"/>
    </xf>
    <xf numFmtId="0" fontId="1" fillId="10" borderId="77" xfId="0" applyFont="1" applyFill="1" applyBorder="1" applyAlignment="1">
      <alignment horizontal="center"/>
    </xf>
    <xf numFmtId="0" fontId="3" fillId="8" borderId="68" xfId="0" applyFont="1" applyFill="1" applyBorder="1" applyAlignment="1">
      <alignment horizontal="center" vertical="center" shrinkToFit="1"/>
    </xf>
    <xf numFmtId="0" fontId="1" fillId="7" borderId="68" xfId="0" applyFont="1" applyFill="1" applyBorder="1" applyAlignment="1">
      <alignment horizontal="left" vertical="center" shrinkToFit="1"/>
    </xf>
    <xf numFmtId="0" fontId="1" fillId="7" borderId="68" xfId="0" applyFont="1" applyFill="1" applyBorder="1" applyAlignment="1">
      <alignment horizontal="center" vertical="center" shrinkToFit="1"/>
    </xf>
    <xf numFmtId="0" fontId="3" fillId="8" borderId="69" xfId="0" applyFont="1" applyFill="1" applyBorder="1" applyAlignment="1">
      <alignment horizontal="center" vertical="center" shrinkToFit="1"/>
    </xf>
    <xf numFmtId="0" fontId="3" fillId="8" borderId="71" xfId="0" applyFont="1" applyFill="1" applyBorder="1" applyAlignment="1">
      <alignment horizontal="center" vertical="center" shrinkToFit="1"/>
    </xf>
    <xf numFmtId="0" fontId="8" fillId="6" borderId="73" xfId="0" applyFont="1" applyFill="1" applyBorder="1"/>
    <xf numFmtId="0" fontId="8" fillId="10" borderId="74" xfId="0" applyFont="1" applyFill="1" applyBorder="1" applyAlignment="1"/>
    <xf numFmtId="0" fontId="1" fillId="10" borderId="74" xfId="0" applyFont="1" applyFill="1" applyBorder="1" applyAlignment="1">
      <alignment horizontal="center"/>
    </xf>
    <xf numFmtId="0" fontId="3" fillId="8" borderId="75" xfId="0" applyFont="1" applyFill="1" applyBorder="1" applyAlignment="1">
      <alignment horizontal="left" vertical="center" shrinkToFit="1"/>
    </xf>
    <xf numFmtId="0" fontId="3" fillId="8" borderId="75" xfId="0" applyFont="1" applyFill="1" applyBorder="1" applyAlignment="1">
      <alignment horizontal="center" vertical="center" shrinkToFit="1"/>
    </xf>
    <xf numFmtId="0" fontId="3" fillId="8" borderId="103" xfId="0" applyFont="1" applyFill="1" applyBorder="1" applyAlignment="1">
      <alignment horizontal="left" vertical="center" shrinkToFit="1"/>
    </xf>
    <xf numFmtId="0" fontId="3" fillId="8" borderId="72" xfId="0" applyFont="1" applyFill="1" applyBorder="1" applyAlignment="1">
      <alignment horizontal="center" vertical="center" shrinkToFit="1"/>
    </xf>
    <xf numFmtId="0" fontId="1" fillId="7" borderId="75" xfId="0" applyFont="1" applyFill="1" applyBorder="1" applyAlignment="1">
      <alignment horizontal="left" vertical="center" shrinkToFit="1"/>
    </xf>
    <xf numFmtId="0" fontId="1" fillId="7" borderId="75" xfId="0" applyFont="1" applyFill="1" applyBorder="1" applyAlignment="1">
      <alignment horizontal="center" vertical="center" shrinkToFit="1"/>
    </xf>
    <xf numFmtId="0" fontId="3" fillId="8" borderId="75" xfId="0" applyFont="1" applyFill="1" applyBorder="1" applyAlignment="1">
      <alignment horizontal="center" shrinkToFit="1"/>
    </xf>
    <xf numFmtId="0" fontId="3" fillId="8" borderId="76" xfId="0" applyFont="1" applyFill="1" applyBorder="1" applyAlignment="1">
      <alignment horizontal="center" vertical="center" shrinkToFit="1"/>
    </xf>
    <xf numFmtId="0" fontId="3" fillId="0" borderId="103" xfId="0" applyFont="1" applyBorder="1" applyAlignment="1">
      <alignment horizontal="left" vertical="center" shrinkToFit="1"/>
    </xf>
    <xf numFmtId="0" fontId="3" fillId="0" borderId="82" xfId="0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107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/>
    <xf numFmtId="0" fontId="1" fillId="5" borderId="14" xfId="0" applyFont="1" applyFill="1" applyBorder="1" applyAlignment="1">
      <alignment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11" xfId="0" applyFont="1" applyBorder="1" applyAlignment="1">
      <alignment horizontal="center" vertical="center" shrinkToFit="1"/>
    </xf>
    <xf numFmtId="0" fontId="9" fillId="2" borderId="67" xfId="0" applyFont="1" applyFill="1" applyBorder="1" applyAlignment="1">
      <alignment horizontal="center" vertical="center" wrapText="1"/>
    </xf>
    <xf numFmtId="0" fontId="10" fillId="2" borderId="10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13" borderId="78" xfId="0" applyFont="1" applyFill="1" applyBorder="1" applyAlignment="1">
      <alignment horizontal="left" vertical="center" shrinkToFit="1"/>
    </xf>
    <xf numFmtId="0" fontId="12" fillId="13" borderId="77" xfId="0" applyFont="1" applyFill="1" applyBorder="1" applyAlignment="1">
      <alignment vertical="center"/>
    </xf>
    <xf numFmtId="0" fontId="1" fillId="14" borderId="69" xfId="0" applyFont="1" applyFill="1" applyBorder="1" applyAlignment="1">
      <alignment horizontal="center" vertical="center" shrinkToFit="1"/>
    </xf>
    <xf numFmtId="0" fontId="1" fillId="13" borderId="19" xfId="0" applyFont="1" applyFill="1" applyBorder="1" applyAlignment="1">
      <alignment horizontal="left" vertical="center" shrinkToFit="1"/>
    </xf>
    <xf numFmtId="0" fontId="1" fillId="13" borderId="19" xfId="0" applyFont="1" applyFill="1" applyBorder="1" applyAlignment="1">
      <alignment horizontal="center" vertical="center" shrinkToFit="1"/>
    </xf>
    <xf numFmtId="0" fontId="1" fillId="14" borderId="71" xfId="0" applyFont="1" applyFill="1" applyBorder="1" applyAlignment="1">
      <alignment horizontal="center" vertical="center" shrinkToFit="1"/>
    </xf>
    <xf numFmtId="0" fontId="1" fillId="13" borderId="19" xfId="0" applyFont="1" applyFill="1" applyBorder="1" applyAlignment="1">
      <alignment horizontal="left" shrinkToFit="1"/>
    </xf>
    <xf numFmtId="0" fontId="1" fillId="15" borderId="19" xfId="0" applyFont="1" applyFill="1" applyBorder="1" applyAlignment="1">
      <alignment horizontal="left" vertical="center" shrinkToFit="1"/>
    </xf>
    <xf numFmtId="0" fontId="1" fillId="15" borderId="19" xfId="0" applyFont="1" applyFill="1" applyBorder="1" applyAlignment="1">
      <alignment horizontal="center" vertical="center" shrinkToFit="1"/>
    </xf>
    <xf numFmtId="0" fontId="1" fillId="15" borderId="75" xfId="0" applyFont="1" applyFill="1" applyBorder="1" applyAlignment="1">
      <alignment horizontal="left" vertical="center" shrinkToFit="1"/>
    </xf>
    <xf numFmtId="0" fontId="1" fillId="15" borderId="75" xfId="0" applyFont="1" applyFill="1" applyBorder="1" applyAlignment="1">
      <alignment horizontal="center" vertical="center" shrinkToFit="1"/>
    </xf>
    <xf numFmtId="0" fontId="1" fillId="14" borderId="76" xfId="0" applyFont="1" applyFill="1" applyBorder="1" applyAlignment="1">
      <alignment horizontal="center" vertical="center" shrinkToFit="1"/>
    </xf>
    <xf numFmtId="0" fontId="9" fillId="14" borderId="60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24" fillId="0" borderId="115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" fillId="2" borderId="116" xfId="0" applyFont="1" applyFill="1" applyBorder="1" applyAlignment="1">
      <alignment horizontal="center" wrapText="1"/>
    </xf>
    <xf numFmtId="0" fontId="3" fillId="2" borderId="85" xfId="0" applyFont="1" applyFill="1" applyBorder="1" applyAlignment="1">
      <alignment horizontal="center" wrapText="1"/>
    </xf>
    <xf numFmtId="0" fontId="1" fillId="5" borderId="85" xfId="0" applyFont="1" applyFill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1" fillId="5" borderId="85" xfId="0" applyFont="1" applyFill="1" applyBorder="1" applyAlignment="1">
      <alignment horizontal="left" vertical="center" shrinkToFit="1"/>
    </xf>
    <xf numFmtId="0" fontId="6" fillId="0" borderId="117" xfId="0" applyFont="1" applyBorder="1" applyAlignment="1">
      <alignment horizontal="center" vertical="center" shrinkToFit="1"/>
    </xf>
    <xf numFmtId="0" fontId="20" fillId="0" borderId="21" xfId="0" applyFont="1" applyBorder="1" applyAlignment="1">
      <alignment vertical="center"/>
    </xf>
    <xf numFmtId="0" fontId="3" fillId="2" borderId="119" xfId="0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shrinkToFit="1"/>
    </xf>
    <xf numFmtId="0" fontId="9" fillId="2" borderId="107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1" fillId="5" borderId="46" xfId="0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left" vertical="center" shrinkToFit="1"/>
    </xf>
    <xf numFmtId="0" fontId="6" fillId="0" borderId="121" xfId="0" applyFont="1" applyBorder="1" applyAlignment="1">
      <alignment horizontal="center" vertical="center" shrinkToFit="1"/>
    </xf>
    <xf numFmtId="0" fontId="3" fillId="0" borderId="118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14" fillId="0" borderId="122" xfId="0" applyFont="1" applyBorder="1" applyAlignment="1">
      <alignment vertical="center"/>
    </xf>
    <xf numFmtId="0" fontId="9" fillId="0" borderId="93" xfId="0" applyFont="1" applyBorder="1" applyAlignment="1">
      <alignment vertical="center"/>
    </xf>
    <xf numFmtId="0" fontId="9" fillId="0" borderId="123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19" fillId="0" borderId="114" xfId="0" applyNumberFormat="1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 shrinkToFit="1"/>
    </xf>
    <xf numFmtId="0" fontId="3" fillId="0" borderId="114" xfId="0" applyFont="1" applyBorder="1" applyAlignment="1">
      <alignment vertical="center" shrinkToFit="1"/>
    </xf>
    <xf numFmtId="0" fontId="3" fillId="0" borderId="114" xfId="0" applyFont="1" applyBorder="1" applyAlignment="1">
      <alignment horizontal="center" vertical="center"/>
    </xf>
    <xf numFmtId="1" fontId="3" fillId="0" borderId="124" xfId="0" applyNumberFormat="1" applyFont="1" applyBorder="1" applyAlignment="1">
      <alignment horizontal="center" vertical="center"/>
    </xf>
    <xf numFmtId="0" fontId="8" fillId="16" borderId="68" xfId="0" applyFont="1" applyFill="1" applyBorder="1" applyAlignment="1">
      <alignment vertical="center"/>
    </xf>
    <xf numFmtId="0" fontId="8" fillId="16" borderId="14" xfId="0" applyFont="1" applyFill="1" applyBorder="1" applyAlignment="1">
      <alignment vertical="center"/>
    </xf>
    <xf numFmtId="0" fontId="1" fillId="16" borderId="68" xfId="0" applyFont="1" applyFill="1" applyBorder="1" applyAlignment="1">
      <alignment horizontal="center" vertical="center" shrinkToFit="1"/>
    </xf>
    <xf numFmtId="0" fontId="1" fillId="16" borderId="19" xfId="0" applyFont="1" applyFill="1" applyBorder="1" applyAlignment="1">
      <alignment horizontal="center" vertical="center" shrinkToFit="1"/>
    </xf>
    <xf numFmtId="0" fontId="1" fillId="16" borderId="75" xfId="0" applyFont="1" applyFill="1" applyBorder="1" applyAlignment="1">
      <alignment horizontal="center" vertical="center" shrinkToFit="1"/>
    </xf>
    <xf numFmtId="0" fontId="1" fillId="5" borderId="78" xfId="0" applyFont="1" applyFill="1" applyBorder="1" applyAlignment="1">
      <alignment horizontal="left" vertical="center" shrinkToFit="1"/>
    </xf>
    <xf numFmtId="0" fontId="2" fillId="0" borderId="77" xfId="0" applyFont="1" applyBorder="1"/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1" fillId="3" borderId="5" xfId="0" applyFont="1" applyFill="1" applyBorder="1" applyAlignment="1">
      <alignment horizontal="center" vertical="center" shrinkToFit="1"/>
    </xf>
    <xf numFmtId="0" fontId="2" fillId="0" borderId="6" xfId="0" applyFont="1" applyBorder="1"/>
    <xf numFmtId="0" fontId="4" fillId="0" borderId="63" xfId="0" applyFont="1" applyBorder="1" applyAlignment="1">
      <alignment horizontal="left" vertical="center"/>
    </xf>
    <xf numFmtId="0" fontId="2" fillId="0" borderId="64" xfId="0" applyFont="1" applyBorder="1"/>
    <xf numFmtId="0" fontId="2" fillId="0" borderId="65" xfId="0" applyFont="1" applyBorder="1"/>
    <xf numFmtId="0" fontId="5" fillId="4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5" borderId="78" xfId="0" applyFont="1" applyFill="1" applyBorder="1" applyAlignment="1">
      <alignment horizontal="left" shrinkToFit="1"/>
    </xf>
    <xf numFmtId="0" fontId="1" fillId="5" borderId="79" xfId="0" applyFont="1" applyFill="1" applyBorder="1" applyAlignment="1">
      <alignment horizontal="left" shrinkToFit="1"/>
    </xf>
    <xf numFmtId="0" fontId="1" fillId="0" borderId="78" xfId="0" applyFont="1" applyBorder="1" applyAlignment="1">
      <alignment horizontal="left" vertical="center" shrinkToFit="1"/>
    </xf>
    <xf numFmtId="0" fontId="1" fillId="0" borderId="78" xfId="0" applyFont="1" applyBorder="1" applyAlignment="1">
      <alignment horizontal="left" shrinkToFit="1"/>
    </xf>
    <xf numFmtId="0" fontId="1" fillId="5" borderId="79" xfId="0" applyFont="1" applyFill="1" applyBorder="1" applyAlignment="1">
      <alignment horizontal="left" vertical="center" shrinkToFi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 shrinkToFit="1"/>
    </xf>
    <xf numFmtId="0" fontId="1" fillId="2" borderId="93" xfId="0" applyFont="1" applyFill="1" applyBorder="1" applyAlignment="1">
      <alignment horizontal="center" vertical="center" shrinkToFit="1"/>
    </xf>
    <xf numFmtId="0" fontId="1" fillId="2" borderId="113" xfId="0" applyFont="1" applyFill="1" applyBorder="1" applyAlignment="1">
      <alignment horizontal="center" vertical="center" shrinkToFit="1"/>
    </xf>
    <xf numFmtId="0" fontId="1" fillId="3" borderId="92" xfId="0" applyFont="1" applyFill="1" applyBorder="1" applyAlignment="1">
      <alignment horizontal="center" vertical="center" shrinkToFit="1"/>
    </xf>
    <xf numFmtId="0" fontId="1" fillId="3" borderId="93" xfId="0" applyFont="1" applyFill="1" applyBorder="1" applyAlignment="1">
      <alignment horizontal="center" vertical="center" shrinkToFit="1"/>
    </xf>
    <xf numFmtId="0" fontId="1" fillId="3" borderId="113" xfId="0" applyFont="1" applyFill="1" applyBorder="1" applyAlignment="1">
      <alignment horizontal="center" vertical="center" shrinkToFit="1"/>
    </xf>
    <xf numFmtId="0" fontId="3" fillId="16" borderId="60" xfId="0" applyFont="1" applyFill="1" applyBorder="1" applyAlignment="1">
      <alignment horizontal="center" vertical="center" wrapText="1"/>
    </xf>
    <xf numFmtId="0" fontId="3" fillId="16" borderId="61" xfId="0" applyFont="1" applyFill="1" applyBorder="1" applyAlignment="1">
      <alignment horizontal="center" vertical="center" wrapText="1"/>
    </xf>
    <xf numFmtId="0" fontId="3" fillId="16" borderId="62" xfId="0" applyFont="1" applyFill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left" vertical="center" shrinkToFit="1"/>
    </xf>
    <xf numFmtId="0" fontId="3" fillId="8" borderId="66" xfId="0" applyFont="1" applyFill="1" applyBorder="1" applyAlignment="1">
      <alignment horizontal="center" vertical="center" wrapText="1"/>
    </xf>
    <xf numFmtId="0" fontId="3" fillId="8" borderId="87" xfId="0" applyFont="1" applyFill="1" applyBorder="1" applyAlignment="1">
      <alignment horizontal="center" vertical="center" wrapText="1"/>
    </xf>
    <xf numFmtId="0" fontId="3" fillId="8" borderId="89" xfId="0" applyFont="1" applyFill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 shrinkToFit="1"/>
    </xf>
    <xf numFmtId="0" fontId="2" fillId="0" borderId="35" xfId="0" applyFont="1" applyBorder="1"/>
    <xf numFmtId="0" fontId="18" fillId="8" borderId="60" xfId="0" applyFont="1" applyFill="1" applyBorder="1" applyAlignment="1">
      <alignment horizontal="center" vertical="center" wrapText="1"/>
    </xf>
    <xf numFmtId="0" fontId="18" fillId="8" borderId="61" xfId="0" applyFont="1" applyFill="1" applyBorder="1" applyAlignment="1">
      <alignment horizontal="center" vertical="center" wrapText="1"/>
    </xf>
    <xf numFmtId="0" fontId="18" fillId="8" borderId="62" xfId="0" applyFont="1" applyFill="1" applyBorder="1" applyAlignment="1">
      <alignment horizontal="center" vertical="center" wrapText="1"/>
    </xf>
    <xf numFmtId="0" fontId="3" fillId="8" borderId="78" xfId="0" applyFont="1" applyFill="1" applyBorder="1" applyAlignment="1">
      <alignment horizontal="left" vertical="center" shrinkToFit="1"/>
    </xf>
    <xf numFmtId="0" fontId="2" fillId="8" borderId="77" xfId="0" applyFont="1" applyFill="1" applyBorder="1"/>
    <xf numFmtId="0" fontId="3" fillId="0" borderId="78" xfId="0" applyFont="1" applyBorder="1" applyAlignment="1">
      <alignment horizontal="left" shrinkToFit="1"/>
    </xf>
    <xf numFmtId="0" fontId="4" fillId="0" borderId="92" xfId="0" applyFont="1" applyBorder="1" applyAlignment="1">
      <alignment horizontal="left" vertical="center"/>
    </xf>
    <xf numFmtId="0" fontId="2" fillId="0" borderId="93" xfId="0" applyFont="1" applyBorder="1"/>
    <xf numFmtId="0" fontId="2" fillId="0" borderId="112" xfId="0" applyFont="1" applyBorder="1"/>
    <xf numFmtId="0" fontId="4" fillId="0" borderId="7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2" fillId="0" borderId="44" xfId="0" applyFont="1" applyBorder="1"/>
    <xf numFmtId="0" fontId="2" fillId="0" borderId="45" xfId="0" applyFont="1" applyBorder="1"/>
    <xf numFmtId="0" fontId="1" fillId="3" borderId="47" xfId="0" applyFont="1" applyFill="1" applyBorder="1" applyAlignment="1">
      <alignment horizontal="center" vertical="center" shrinkToFit="1"/>
    </xf>
    <xf numFmtId="0" fontId="2" fillId="0" borderId="48" xfId="0" applyFont="1" applyBorder="1"/>
    <xf numFmtId="0" fontId="4" fillId="0" borderId="49" xfId="0" applyFont="1" applyBorder="1" applyAlignment="1">
      <alignment horizontal="left" vertical="center"/>
    </xf>
    <xf numFmtId="0" fontId="2" fillId="0" borderId="16" xfId="0" applyFont="1" applyBorder="1"/>
    <xf numFmtId="0" fontId="2" fillId="0" borderId="50" xfId="0" applyFont="1" applyBorder="1"/>
    <xf numFmtId="0" fontId="3" fillId="0" borderId="53" xfId="0" applyFont="1" applyBorder="1" applyAlignment="1">
      <alignment horizontal="left" vertical="center" shrinkToFit="1"/>
    </xf>
    <xf numFmtId="0" fontId="2" fillId="0" borderId="38" xfId="0" applyFont="1" applyBorder="1"/>
    <xf numFmtId="0" fontId="3" fillId="0" borderId="53" xfId="0" applyFont="1" applyBorder="1" applyAlignment="1">
      <alignment horizontal="left" shrinkToFit="1"/>
    </xf>
    <xf numFmtId="0" fontId="3" fillId="0" borderId="57" xfId="0" applyFont="1" applyBorder="1" applyAlignment="1">
      <alignment horizontal="left" shrinkToFit="1"/>
    </xf>
    <xf numFmtId="0" fontId="3" fillId="0" borderId="54" xfId="0" applyFont="1" applyBorder="1" applyAlignment="1">
      <alignment horizontal="left" shrinkToFit="1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shrinkToFit="1"/>
    </xf>
    <xf numFmtId="0" fontId="3" fillId="8" borderId="54" xfId="0" applyFont="1" applyFill="1" applyBorder="1" applyAlignment="1">
      <alignment horizontal="left" vertical="center" shrinkToFit="1"/>
    </xf>
    <xf numFmtId="0" fontId="2" fillId="8" borderId="35" xfId="0" applyFont="1" applyFill="1" applyBorder="1"/>
    <xf numFmtId="0" fontId="3" fillId="8" borderId="54" xfId="0" applyFont="1" applyFill="1" applyBorder="1" applyAlignment="1">
      <alignment horizontal="left" shrinkToFit="1"/>
    </xf>
    <xf numFmtId="0" fontId="1" fillId="2" borderId="49" xfId="0" applyFont="1" applyFill="1" applyBorder="1" applyAlignment="1">
      <alignment horizontal="center" vertical="center" shrinkToFit="1"/>
    </xf>
    <xf numFmtId="0" fontId="2" fillId="0" borderId="51" xfId="0" applyFont="1" applyBorder="1"/>
    <xf numFmtId="0" fontId="1" fillId="3" borderId="52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J156"/>
  <sheetViews>
    <sheetView view="pageBreakPreview" zoomScaleNormal="80" zoomScaleSheetLayoutView="100" workbookViewId="0">
      <pane ySplit="3" topLeftCell="A4" activePane="bottomLeft" state="frozen"/>
      <selection pane="bottomLeft" activeCell="I10" sqref="I10"/>
    </sheetView>
  </sheetViews>
  <sheetFormatPr defaultColWidth="11.19921875" defaultRowHeight="15" customHeight="1"/>
  <cols>
    <col min="1" max="1" width="7.59765625" style="148" customWidth="1"/>
    <col min="2" max="2" width="2.69921875" customWidth="1"/>
    <col min="3" max="3" width="4.59765625" customWidth="1"/>
    <col min="4" max="4" width="5.09765625" customWidth="1"/>
    <col min="5" max="5" width="4.5" customWidth="1"/>
    <col min="6" max="6" width="4.19921875" customWidth="1"/>
    <col min="7" max="8" width="2.3984375" customWidth="1"/>
    <col min="9" max="9" width="5.296875" customWidth="1"/>
    <col min="10" max="27" width="5.09765625" customWidth="1"/>
    <col min="28" max="28" width="2.796875" customWidth="1"/>
    <col min="29" max="29" width="2" customWidth="1"/>
    <col min="30" max="36" width="2.796875" customWidth="1"/>
  </cols>
  <sheetData>
    <row r="1" spans="1:36" ht="15" customHeight="1">
      <c r="B1" s="457" t="s">
        <v>0</v>
      </c>
      <c r="C1" s="458"/>
      <c r="D1" s="458"/>
      <c r="E1" s="458"/>
      <c r="F1" s="458"/>
      <c r="G1" s="458"/>
      <c r="H1" s="459"/>
      <c r="I1" s="1"/>
      <c r="J1" s="460" t="s">
        <v>1</v>
      </c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61"/>
      <c r="AB1" s="2"/>
      <c r="AC1" s="2"/>
      <c r="AD1" s="2"/>
      <c r="AE1" s="2"/>
      <c r="AF1" s="2"/>
      <c r="AG1" s="2"/>
      <c r="AH1" s="2"/>
      <c r="AI1" s="2"/>
      <c r="AJ1" s="2"/>
    </row>
    <row r="2" spans="1:36" ht="19.5" customHeight="1" thickBot="1">
      <c r="A2" s="111" t="s">
        <v>270</v>
      </c>
      <c r="B2" s="462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4"/>
      <c r="AB2" s="3"/>
      <c r="AC2" s="465" t="s">
        <v>3</v>
      </c>
      <c r="AD2" s="466"/>
      <c r="AE2" s="466"/>
      <c r="AF2" s="466"/>
      <c r="AG2" s="466"/>
      <c r="AH2" s="466"/>
      <c r="AI2" s="466"/>
      <c r="AJ2" s="467"/>
    </row>
    <row r="3" spans="1:36" ht="15" customHeight="1" thickBot="1">
      <c r="A3" s="159"/>
      <c r="B3" s="160" t="s">
        <v>4</v>
      </c>
      <c r="C3" s="161" t="s">
        <v>5</v>
      </c>
      <c r="D3" s="161" t="s">
        <v>6</v>
      </c>
      <c r="E3" s="161" t="s">
        <v>7</v>
      </c>
      <c r="F3" s="161" t="s">
        <v>8</v>
      </c>
      <c r="G3" s="161" t="s">
        <v>9</v>
      </c>
      <c r="H3" s="161" t="s">
        <v>10</v>
      </c>
      <c r="I3" s="161" t="s">
        <v>11</v>
      </c>
      <c r="J3" s="162" t="s">
        <v>12</v>
      </c>
      <c r="K3" s="162" t="s">
        <v>13</v>
      </c>
      <c r="L3" s="163" t="s">
        <v>14</v>
      </c>
      <c r="M3" s="164" t="s">
        <v>15</v>
      </c>
      <c r="N3" s="162" t="s">
        <v>13</v>
      </c>
      <c r="O3" s="163" t="s">
        <v>14</v>
      </c>
      <c r="P3" s="162" t="s">
        <v>16</v>
      </c>
      <c r="Q3" s="162" t="s">
        <v>13</v>
      </c>
      <c r="R3" s="163" t="s">
        <v>14</v>
      </c>
      <c r="S3" s="162" t="s">
        <v>17</v>
      </c>
      <c r="T3" s="162" t="s">
        <v>13</v>
      </c>
      <c r="U3" s="163" t="s">
        <v>14</v>
      </c>
      <c r="V3" s="162" t="s">
        <v>18</v>
      </c>
      <c r="W3" s="162" t="s">
        <v>13</v>
      </c>
      <c r="X3" s="163" t="s">
        <v>14</v>
      </c>
      <c r="Y3" s="162" t="s">
        <v>19</v>
      </c>
      <c r="Z3" s="162" t="s">
        <v>13</v>
      </c>
      <c r="AA3" s="165" t="s">
        <v>14</v>
      </c>
      <c r="AB3" s="5"/>
      <c r="AC3" s="6"/>
      <c r="AD3" s="6" t="s">
        <v>12</v>
      </c>
      <c r="AE3" s="6" t="s">
        <v>15</v>
      </c>
      <c r="AF3" s="6" t="s">
        <v>16</v>
      </c>
      <c r="AG3" s="6" t="s">
        <v>17</v>
      </c>
      <c r="AH3" s="6" t="s">
        <v>18</v>
      </c>
      <c r="AI3" s="6" t="s">
        <v>19</v>
      </c>
      <c r="AJ3" s="6"/>
    </row>
    <row r="4" spans="1:36" ht="15" customHeight="1">
      <c r="A4" s="473" t="s">
        <v>271</v>
      </c>
      <c r="B4" s="27" t="s">
        <v>113</v>
      </c>
      <c r="C4" s="62">
        <v>7</v>
      </c>
      <c r="D4" s="63">
        <v>1.7</v>
      </c>
      <c r="E4" s="63">
        <v>1.4</v>
      </c>
      <c r="F4" s="63">
        <v>3</v>
      </c>
      <c r="G4" s="63"/>
      <c r="H4" s="63"/>
      <c r="I4" s="64">
        <v>792</v>
      </c>
      <c r="J4" s="29" t="s">
        <v>114</v>
      </c>
      <c r="K4" s="30"/>
      <c r="L4" s="31"/>
      <c r="M4" s="29" t="s">
        <v>76</v>
      </c>
      <c r="N4" s="30"/>
      <c r="O4" s="31"/>
      <c r="P4" s="29" t="s">
        <v>115</v>
      </c>
      <c r="Q4" s="30"/>
      <c r="R4" s="31"/>
      <c r="S4" s="32" t="s">
        <v>116</v>
      </c>
      <c r="T4" s="30"/>
      <c r="U4" s="33"/>
      <c r="V4" s="34" t="s">
        <v>22</v>
      </c>
      <c r="W4" s="34"/>
      <c r="X4" s="31"/>
      <c r="Y4" s="29" t="s">
        <v>117</v>
      </c>
      <c r="Z4" s="30"/>
      <c r="AA4" s="166"/>
      <c r="AB4" s="36"/>
      <c r="AC4" s="37" t="str">
        <f>B4</f>
        <v>d3</v>
      </c>
      <c r="AD4" s="37" t="str">
        <f>J5&amp;" "&amp;J6&amp;" "&amp;J7&amp;" "&amp;J8&amp;" "&amp;J9</f>
        <v xml:space="preserve">米粉    </v>
      </c>
      <c r="AE4" s="37" t="str">
        <f>M5&amp;" "&amp;M6&amp;" "&amp;M7&amp;" "&amp;M8&amp;" "&amp;M9</f>
        <v xml:space="preserve">香酥魚排    </v>
      </c>
      <c r="AF4" s="37" t="str">
        <f>P5&amp;" "&amp;P6&amp;" "&amp;P7&amp;" "&amp;P8&amp;" "&amp;P9</f>
        <v xml:space="preserve">甘藍 豬絞肉 紅蔥頭 乾香菇 </v>
      </c>
      <c r="AG4" s="37" t="str">
        <f>S5&amp;" "&amp;S6&amp;" "&amp;S7&amp;" "&amp;S8&amp;" "&amp;S9</f>
        <v xml:space="preserve">包子    </v>
      </c>
      <c r="AH4" s="37" t="str">
        <f>V5&amp;" "&amp;V6&amp;" "&amp;V7&amp;" "&amp;V8&amp;" "&amp;V9</f>
        <v xml:space="preserve">蔬菜 大蒜   </v>
      </c>
      <c r="AI4" s="37" t="str">
        <f>Y5&amp;" "&amp;Y6&amp;" "&amp;Y7&amp;" "&amp;Y8&amp;" "&amp;Y9</f>
        <v xml:space="preserve">脆筍 豆薯 雞蛋 乾木耳 </v>
      </c>
      <c r="AJ4" s="37"/>
    </row>
    <row r="5" spans="1:36" ht="15" customHeight="1">
      <c r="A5" s="474"/>
      <c r="B5" s="150"/>
      <c r="C5" s="57"/>
      <c r="D5" s="55"/>
      <c r="E5" s="55"/>
      <c r="F5" s="55"/>
      <c r="G5" s="55"/>
      <c r="H5" s="55"/>
      <c r="I5" s="55"/>
      <c r="J5" s="17" t="s">
        <v>118</v>
      </c>
      <c r="K5" s="17">
        <v>5</v>
      </c>
      <c r="L5" s="10" t="str">
        <f t="shared" ref="L5:L9" si="0">IF(K5,"公斤","")</f>
        <v>公斤</v>
      </c>
      <c r="M5" s="17" t="s">
        <v>76</v>
      </c>
      <c r="N5" s="17">
        <v>6.5</v>
      </c>
      <c r="O5" s="10" t="str">
        <f t="shared" ref="O5:O9" si="1">IF(N5,"公斤","")</f>
        <v>公斤</v>
      </c>
      <c r="P5" s="18" t="s">
        <v>43</v>
      </c>
      <c r="Q5" s="18">
        <v>4.5</v>
      </c>
      <c r="R5" s="10" t="str">
        <f t="shared" ref="R5:R9" si="2">IF(Q5,"公斤","")</f>
        <v>公斤</v>
      </c>
      <c r="S5" s="18" t="s">
        <v>116</v>
      </c>
      <c r="T5" s="18">
        <v>3</v>
      </c>
      <c r="U5" s="11" t="str">
        <f t="shared" ref="U5:U9" si="3">IF(T5,"公斤","")</f>
        <v>公斤</v>
      </c>
      <c r="V5" s="19" t="s">
        <v>18</v>
      </c>
      <c r="W5" s="19">
        <v>7</v>
      </c>
      <c r="X5" s="11" t="str">
        <f t="shared" ref="X5:X9" si="4">IF(W5,"公斤","")</f>
        <v>公斤</v>
      </c>
      <c r="Y5" s="17" t="s">
        <v>54</v>
      </c>
      <c r="Z5" s="17">
        <v>1</v>
      </c>
      <c r="AA5" s="167" t="str">
        <f t="shared" ref="AA5:AA9" si="5">IF(Z5,"公斤","")</f>
        <v>公斤</v>
      </c>
      <c r="AB5" s="2"/>
      <c r="AC5" s="14"/>
      <c r="AD5" s="14"/>
      <c r="AE5" s="14"/>
      <c r="AF5" s="14"/>
      <c r="AG5" s="14"/>
      <c r="AH5" s="14"/>
      <c r="AI5" s="14"/>
      <c r="AJ5" s="14"/>
    </row>
    <row r="6" spans="1:36" ht="15" customHeight="1">
      <c r="A6" s="474"/>
      <c r="B6" s="150"/>
      <c r="C6" s="57"/>
      <c r="D6" s="55"/>
      <c r="E6" s="55"/>
      <c r="F6" s="55"/>
      <c r="G6" s="55"/>
      <c r="H6" s="55"/>
      <c r="I6" s="55"/>
      <c r="J6" s="17"/>
      <c r="K6" s="17"/>
      <c r="L6" s="10" t="str">
        <f t="shared" si="0"/>
        <v/>
      </c>
      <c r="M6" s="17"/>
      <c r="N6" s="17"/>
      <c r="O6" s="10" t="str">
        <f t="shared" si="1"/>
        <v/>
      </c>
      <c r="P6" s="17" t="s">
        <v>24</v>
      </c>
      <c r="Q6" s="17">
        <v>1.8</v>
      </c>
      <c r="R6" s="10" t="str">
        <f t="shared" si="2"/>
        <v>公斤</v>
      </c>
      <c r="S6" s="18"/>
      <c r="T6" s="18"/>
      <c r="U6" s="11" t="str">
        <f t="shared" si="3"/>
        <v/>
      </c>
      <c r="V6" s="12" t="s">
        <v>29</v>
      </c>
      <c r="W6" s="12">
        <v>0.05</v>
      </c>
      <c r="X6" s="11" t="str">
        <f t="shared" si="4"/>
        <v>公斤</v>
      </c>
      <c r="Y6" s="18" t="s">
        <v>69</v>
      </c>
      <c r="Z6" s="17">
        <v>1</v>
      </c>
      <c r="AA6" s="167" t="str">
        <f t="shared" si="5"/>
        <v>公斤</v>
      </c>
      <c r="AB6" s="2"/>
      <c r="AC6" s="14"/>
      <c r="AD6" s="14"/>
      <c r="AE6" s="14"/>
      <c r="AF6" s="14"/>
      <c r="AG6" s="14"/>
      <c r="AH6" s="14"/>
      <c r="AI6" s="14"/>
      <c r="AJ6" s="14"/>
    </row>
    <row r="7" spans="1:36" ht="15" customHeight="1">
      <c r="A7" s="474"/>
      <c r="B7" s="150"/>
      <c r="C7" s="57"/>
      <c r="D7" s="55"/>
      <c r="E7" s="55"/>
      <c r="F7" s="55"/>
      <c r="G7" s="55"/>
      <c r="H7" s="55"/>
      <c r="I7" s="55"/>
      <c r="J7" s="17"/>
      <c r="K7" s="17"/>
      <c r="L7" s="10" t="str">
        <f t="shared" si="0"/>
        <v/>
      </c>
      <c r="M7" s="17"/>
      <c r="N7" s="17"/>
      <c r="O7" s="10" t="str">
        <f t="shared" si="1"/>
        <v/>
      </c>
      <c r="P7" s="17" t="s">
        <v>101</v>
      </c>
      <c r="Q7" s="17">
        <v>0.01</v>
      </c>
      <c r="R7" s="10" t="str">
        <f t="shared" si="2"/>
        <v>公斤</v>
      </c>
      <c r="S7" s="18"/>
      <c r="T7" s="18"/>
      <c r="U7" s="11" t="str">
        <f t="shared" si="3"/>
        <v/>
      </c>
      <c r="V7" s="12"/>
      <c r="W7" s="12"/>
      <c r="X7" s="11" t="str">
        <f t="shared" si="4"/>
        <v/>
      </c>
      <c r="Y7" s="17" t="s">
        <v>40</v>
      </c>
      <c r="Z7" s="17">
        <v>1</v>
      </c>
      <c r="AA7" s="167" t="str">
        <f t="shared" si="5"/>
        <v>公斤</v>
      </c>
      <c r="AB7" s="2"/>
      <c r="AC7" s="14"/>
      <c r="AD7" s="14"/>
      <c r="AE7" s="14"/>
      <c r="AF7" s="14"/>
      <c r="AG7" s="14"/>
      <c r="AH7" s="14"/>
      <c r="AI7" s="14"/>
      <c r="AJ7" s="14"/>
    </row>
    <row r="8" spans="1:36" ht="15" customHeight="1">
      <c r="A8" s="474"/>
      <c r="B8" s="150"/>
      <c r="C8" s="57"/>
      <c r="D8" s="55"/>
      <c r="E8" s="55"/>
      <c r="F8" s="55"/>
      <c r="G8" s="55"/>
      <c r="H8" s="55"/>
      <c r="I8" s="55"/>
      <c r="J8" s="17"/>
      <c r="K8" s="17"/>
      <c r="L8" s="10" t="str">
        <f t="shared" si="0"/>
        <v/>
      </c>
      <c r="M8" s="17"/>
      <c r="N8" s="17"/>
      <c r="O8" s="10" t="str">
        <f t="shared" si="1"/>
        <v/>
      </c>
      <c r="P8" s="17" t="s">
        <v>99</v>
      </c>
      <c r="Q8" s="17">
        <v>0.05</v>
      </c>
      <c r="R8" s="10" t="str">
        <f t="shared" si="2"/>
        <v>公斤</v>
      </c>
      <c r="S8" s="17"/>
      <c r="T8" s="17"/>
      <c r="U8" s="11" t="str">
        <f t="shared" si="3"/>
        <v/>
      </c>
      <c r="V8" s="12"/>
      <c r="W8" s="12"/>
      <c r="X8" s="11" t="str">
        <f t="shared" si="4"/>
        <v/>
      </c>
      <c r="Y8" s="17" t="s">
        <v>46</v>
      </c>
      <c r="Z8" s="17">
        <v>0.01</v>
      </c>
      <c r="AA8" s="167" t="str">
        <f t="shared" si="5"/>
        <v>公斤</v>
      </c>
      <c r="AB8" s="2"/>
      <c r="AC8" s="14"/>
      <c r="AD8" s="14"/>
      <c r="AE8" s="14"/>
      <c r="AF8" s="14"/>
      <c r="AG8" s="14"/>
      <c r="AH8" s="14"/>
      <c r="AI8" s="14"/>
      <c r="AJ8" s="14"/>
    </row>
    <row r="9" spans="1:36" ht="15" customHeight="1" thickBot="1">
      <c r="A9" s="475"/>
      <c r="B9" s="168"/>
      <c r="C9" s="169"/>
      <c r="D9" s="170"/>
      <c r="E9" s="170"/>
      <c r="F9" s="170"/>
      <c r="G9" s="170"/>
      <c r="H9" s="170"/>
      <c r="I9" s="171"/>
      <c r="J9" s="172"/>
      <c r="K9" s="172"/>
      <c r="L9" s="173" t="str">
        <f t="shared" si="0"/>
        <v/>
      </c>
      <c r="M9" s="172"/>
      <c r="N9" s="172"/>
      <c r="O9" s="173" t="str">
        <f t="shared" si="1"/>
        <v/>
      </c>
      <c r="P9" s="172"/>
      <c r="Q9" s="172"/>
      <c r="R9" s="173" t="str">
        <f t="shared" si="2"/>
        <v/>
      </c>
      <c r="S9" s="172"/>
      <c r="T9" s="172"/>
      <c r="U9" s="174" t="str">
        <f t="shared" si="3"/>
        <v/>
      </c>
      <c r="V9" s="175"/>
      <c r="W9" s="175"/>
      <c r="X9" s="174" t="str">
        <f t="shared" si="4"/>
        <v/>
      </c>
      <c r="Y9" s="172"/>
      <c r="Z9" s="172"/>
      <c r="AA9" s="176" t="str">
        <f t="shared" si="5"/>
        <v/>
      </c>
      <c r="AB9" s="46"/>
      <c r="AC9" s="47"/>
      <c r="AD9" s="47"/>
      <c r="AE9" s="47"/>
      <c r="AF9" s="47"/>
      <c r="AG9" s="47"/>
      <c r="AH9" s="47"/>
      <c r="AI9" s="47"/>
      <c r="AJ9" s="47"/>
    </row>
    <row r="10" spans="1:36" ht="15" customHeight="1">
      <c r="A10" s="473" t="s">
        <v>272</v>
      </c>
      <c r="B10" s="177" t="s">
        <v>119</v>
      </c>
      <c r="C10" s="178">
        <v>5.9</v>
      </c>
      <c r="D10" s="179">
        <v>3.5</v>
      </c>
      <c r="E10" s="179">
        <v>1.4</v>
      </c>
      <c r="F10" s="179">
        <v>3</v>
      </c>
      <c r="G10" s="179"/>
      <c r="H10" s="179"/>
      <c r="I10" s="180">
        <v>845.5</v>
      </c>
      <c r="J10" s="181" t="s">
        <v>35</v>
      </c>
      <c r="K10" s="182"/>
      <c r="L10" s="183"/>
      <c r="M10" s="181" t="s">
        <v>120</v>
      </c>
      <c r="N10" s="182"/>
      <c r="O10" s="183"/>
      <c r="P10" s="181" t="s">
        <v>362</v>
      </c>
      <c r="Q10" s="450"/>
      <c r="R10" s="183"/>
      <c r="S10" s="184" t="s">
        <v>122</v>
      </c>
      <c r="T10" s="182"/>
      <c r="U10" s="185"/>
      <c r="V10" s="186" t="s">
        <v>22</v>
      </c>
      <c r="W10" s="186"/>
      <c r="X10" s="183"/>
      <c r="Y10" s="181" t="s">
        <v>123</v>
      </c>
      <c r="Z10" s="182"/>
      <c r="AA10" s="187"/>
      <c r="AB10" s="2"/>
      <c r="AC10" s="14" t="str">
        <f>B10</f>
        <v>d4</v>
      </c>
      <c r="AD10" s="14" t="str">
        <f>J11&amp;" "&amp;J12&amp;" "&amp;J13&amp;" "&amp;J14&amp;" "&amp;J15</f>
        <v xml:space="preserve">米 糙米   </v>
      </c>
      <c r="AE10" s="14" t="str">
        <f>M11&amp;" "&amp;M12&amp;" "&amp;M13&amp;" "&amp;M14&amp;" "&amp;M15</f>
        <v xml:space="preserve">豬後腿肉 甘藍 大蒜  </v>
      </c>
      <c r="AF10" s="14" t="str">
        <f>P11&amp;" "&amp;P12&amp;" "&amp;P13&amp;" "&amp;P14&amp;" "&amp;P15</f>
        <v>石斑魚 鴻喜菇 四角油豆腐 味噌/紅甜椒 洋蔥</v>
      </c>
      <c r="AG10" s="14" t="str">
        <f>S11&amp;" "&amp;S12&amp;" "&amp;S13&amp;" "&amp;S14&amp;" "&amp;S15</f>
        <v xml:space="preserve">豬絞肉 冷凍花椰菜 胡蘿蔔 大蒜 </v>
      </c>
      <c r="AH10" s="14" t="str">
        <f>V11&amp;" "&amp;V12&amp;" "&amp;V13&amp;" "&amp;V14&amp;" "&amp;V15</f>
        <v xml:space="preserve">蔬菜 大蒜   </v>
      </c>
      <c r="AI10" s="14" t="str">
        <f>Y11&amp;" "&amp;Y12&amp;" "&amp;Y13&amp;" "&amp;Y14&amp;" "&amp;Y15</f>
        <v xml:space="preserve">小米 紅豆 二砂糖  </v>
      </c>
      <c r="AJ10" s="14"/>
    </row>
    <row r="11" spans="1:36" ht="15" customHeight="1">
      <c r="A11" s="474"/>
      <c r="B11" s="151"/>
      <c r="C11" s="57"/>
      <c r="D11" s="55"/>
      <c r="E11" s="55"/>
      <c r="F11" s="55"/>
      <c r="G11" s="55"/>
      <c r="H11" s="55"/>
      <c r="I11" s="55"/>
      <c r="J11" s="17" t="s">
        <v>23</v>
      </c>
      <c r="K11" s="17">
        <v>7</v>
      </c>
      <c r="L11" s="10" t="str">
        <f t="shared" ref="L11:L15" si="6">IF(K11,"公斤","")</f>
        <v>公斤</v>
      </c>
      <c r="M11" s="17" t="s">
        <v>30</v>
      </c>
      <c r="N11" s="17">
        <v>6</v>
      </c>
      <c r="O11" s="10" t="str">
        <f t="shared" ref="O11:O15" si="7">IF(N11,"公斤","")</f>
        <v>公斤</v>
      </c>
      <c r="P11" s="17" t="s">
        <v>363</v>
      </c>
      <c r="Q11" s="17">
        <v>6</v>
      </c>
      <c r="R11" s="10" t="str">
        <f t="shared" ref="R11:R15" si="8">IF(Q11,"公斤","")</f>
        <v>公斤</v>
      </c>
      <c r="S11" s="18" t="s">
        <v>24</v>
      </c>
      <c r="T11" s="18">
        <v>1</v>
      </c>
      <c r="U11" s="11" t="str">
        <f t="shared" ref="U11:U15" si="9">IF(T11,"公斤","")</f>
        <v>公斤</v>
      </c>
      <c r="V11" s="19" t="s">
        <v>18</v>
      </c>
      <c r="W11" s="19">
        <v>7</v>
      </c>
      <c r="X11" s="11" t="str">
        <f t="shared" ref="X11:X15" si="10">IF(W11,"公斤","")</f>
        <v>公斤</v>
      </c>
      <c r="Y11" s="17" t="s">
        <v>88</v>
      </c>
      <c r="Z11" s="17">
        <v>1</v>
      </c>
      <c r="AA11" s="167" t="str">
        <f t="shared" ref="AA11:AA15" si="11">IF(Z11,"公斤","")</f>
        <v>公斤</v>
      </c>
      <c r="AB11" s="2"/>
      <c r="AC11" s="14"/>
      <c r="AD11" s="14"/>
      <c r="AE11" s="14"/>
      <c r="AF11" s="14"/>
      <c r="AG11" s="14"/>
      <c r="AH11" s="14"/>
      <c r="AI11" s="14"/>
      <c r="AJ11" s="14"/>
    </row>
    <row r="12" spans="1:36" ht="15" customHeight="1">
      <c r="A12" s="474"/>
      <c r="B12" s="151"/>
      <c r="C12" s="57"/>
      <c r="D12" s="55"/>
      <c r="E12" s="55"/>
      <c r="F12" s="55"/>
      <c r="G12" s="55"/>
      <c r="H12" s="55"/>
      <c r="I12" s="55"/>
      <c r="J12" s="17" t="s">
        <v>42</v>
      </c>
      <c r="K12" s="17">
        <v>3</v>
      </c>
      <c r="L12" s="10" t="str">
        <f t="shared" si="6"/>
        <v>公斤</v>
      </c>
      <c r="M12" s="17" t="s">
        <v>43</v>
      </c>
      <c r="N12" s="17">
        <v>4</v>
      </c>
      <c r="O12" s="10" t="str">
        <f t="shared" si="7"/>
        <v>公斤</v>
      </c>
      <c r="P12" s="17" t="s">
        <v>364</v>
      </c>
      <c r="Q12" s="17">
        <v>1</v>
      </c>
      <c r="R12" s="10" t="str">
        <f t="shared" si="8"/>
        <v>公斤</v>
      </c>
      <c r="S12" s="18" t="s">
        <v>58</v>
      </c>
      <c r="T12" s="18">
        <v>6</v>
      </c>
      <c r="U12" s="11" t="str">
        <f t="shared" si="9"/>
        <v>公斤</v>
      </c>
      <c r="V12" s="12" t="s">
        <v>29</v>
      </c>
      <c r="W12" s="12">
        <v>0.05</v>
      </c>
      <c r="X12" s="11" t="str">
        <f t="shared" si="10"/>
        <v>公斤</v>
      </c>
      <c r="Y12" s="18" t="s">
        <v>126</v>
      </c>
      <c r="Z12" s="17">
        <v>0.8</v>
      </c>
      <c r="AA12" s="167" t="str">
        <f t="shared" si="11"/>
        <v>公斤</v>
      </c>
      <c r="AB12" s="2"/>
      <c r="AC12" s="14"/>
      <c r="AD12" s="14"/>
      <c r="AE12" s="14"/>
      <c r="AF12" s="14"/>
      <c r="AG12" s="14"/>
      <c r="AH12" s="14"/>
      <c r="AI12" s="14"/>
      <c r="AJ12" s="14"/>
    </row>
    <row r="13" spans="1:36" ht="15" customHeight="1">
      <c r="A13" s="474"/>
      <c r="B13" s="151"/>
      <c r="C13" s="57"/>
      <c r="D13" s="55"/>
      <c r="E13" s="55"/>
      <c r="F13" s="55"/>
      <c r="G13" s="55"/>
      <c r="H13" s="55"/>
      <c r="I13" s="55"/>
      <c r="J13" s="17"/>
      <c r="K13" s="17"/>
      <c r="L13" s="10" t="str">
        <f t="shared" si="6"/>
        <v/>
      </c>
      <c r="M13" s="17" t="s">
        <v>29</v>
      </c>
      <c r="N13" s="17">
        <v>0.05</v>
      </c>
      <c r="O13" s="10" t="str">
        <f t="shared" si="7"/>
        <v>公斤</v>
      </c>
      <c r="P13" s="18" t="s">
        <v>52</v>
      </c>
      <c r="Q13" s="17">
        <v>1.5</v>
      </c>
      <c r="R13" s="10" t="str">
        <f t="shared" si="8"/>
        <v>公斤</v>
      </c>
      <c r="S13" s="18" t="s">
        <v>27</v>
      </c>
      <c r="T13" s="18">
        <v>0.5</v>
      </c>
      <c r="U13" s="11" t="str">
        <f t="shared" si="9"/>
        <v>公斤</v>
      </c>
      <c r="V13" s="12"/>
      <c r="W13" s="12"/>
      <c r="X13" s="11" t="str">
        <f t="shared" si="10"/>
        <v/>
      </c>
      <c r="Y13" s="17" t="s">
        <v>60</v>
      </c>
      <c r="Z13" s="17">
        <v>1</v>
      </c>
      <c r="AA13" s="167" t="str">
        <f t="shared" si="11"/>
        <v>公斤</v>
      </c>
      <c r="AB13" s="2"/>
      <c r="AC13" s="14"/>
      <c r="AD13" s="14"/>
      <c r="AE13" s="14"/>
      <c r="AF13" s="14"/>
      <c r="AG13" s="14"/>
      <c r="AH13" s="14"/>
      <c r="AI13" s="14"/>
      <c r="AJ13" s="14"/>
    </row>
    <row r="14" spans="1:36" ht="15" customHeight="1">
      <c r="A14" s="474"/>
      <c r="B14" s="151"/>
      <c r="C14" s="57"/>
      <c r="D14" s="55"/>
      <c r="E14" s="55"/>
      <c r="F14" s="55"/>
      <c r="G14" s="55"/>
      <c r="H14" s="55"/>
      <c r="I14" s="55"/>
      <c r="J14" s="17"/>
      <c r="K14" s="17"/>
      <c r="L14" s="10" t="str">
        <f t="shared" si="6"/>
        <v/>
      </c>
      <c r="M14" s="17"/>
      <c r="N14" s="17"/>
      <c r="O14" s="10" t="str">
        <f t="shared" si="7"/>
        <v/>
      </c>
      <c r="P14" s="17" t="s">
        <v>365</v>
      </c>
      <c r="Q14" s="17">
        <v>0.6</v>
      </c>
      <c r="R14" s="10" t="str">
        <f t="shared" si="8"/>
        <v>公斤</v>
      </c>
      <c r="S14" s="17" t="s">
        <v>29</v>
      </c>
      <c r="T14" s="17">
        <v>0.05</v>
      </c>
      <c r="U14" s="11" t="str">
        <f t="shared" si="9"/>
        <v>公斤</v>
      </c>
      <c r="V14" s="12"/>
      <c r="W14" s="12"/>
      <c r="X14" s="11" t="str">
        <f t="shared" si="10"/>
        <v/>
      </c>
      <c r="Y14" s="17"/>
      <c r="Z14" s="17"/>
      <c r="AA14" s="167" t="str">
        <f t="shared" si="11"/>
        <v/>
      </c>
      <c r="AB14" s="2"/>
      <c r="AC14" s="14"/>
      <c r="AD14" s="14"/>
      <c r="AE14" s="14"/>
      <c r="AF14" s="14"/>
      <c r="AG14" s="14"/>
      <c r="AH14" s="14"/>
      <c r="AI14" s="14"/>
      <c r="AJ14" s="14"/>
    </row>
    <row r="15" spans="1:36" ht="15" customHeight="1" thickBot="1">
      <c r="A15" s="475"/>
      <c r="B15" s="188"/>
      <c r="C15" s="189"/>
      <c r="D15" s="171"/>
      <c r="E15" s="171"/>
      <c r="F15" s="171"/>
      <c r="G15" s="171"/>
      <c r="H15" s="171"/>
      <c r="I15" s="171"/>
      <c r="J15" s="172"/>
      <c r="K15" s="172"/>
      <c r="L15" s="173" t="str">
        <f t="shared" si="6"/>
        <v/>
      </c>
      <c r="M15" s="172"/>
      <c r="N15" s="172"/>
      <c r="O15" s="173" t="str">
        <f t="shared" si="7"/>
        <v/>
      </c>
      <c r="P15" s="172" t="s">
        <v>31</v>
      </c>
      <c r="Q15" s="172">
        <v>0.9</v>
      </c>
      <c r="R15" s="173" t="str">
        <f t="shared" si="8"/>
        <v>公斤</v>
      </c>
      <c r="S15" s="172"/>
      <c r="T15" s="172"/>
      <c r="U15" s="174" t="str">
        <f t="shared" si="9"/>
        <v/>
      </c>
      <c r="V15" s="175"/>
      <c r="W15" s="175"/>
      <c r="X15" s="174" t="str">
        <f t="shared" si="10"/>
        <v/>
      </c>
      <c r="Y15" s="172"/>
      <c r="Z15" s="172"/>
      <c r="AA15" s="176" t="str">
        <f t="shared" si="11"/>
        <v/>
      </c>
      <c r="AB15" s="2"/>
      <c r="AC15" s="14"/>
      <c r="AD15" s="14"/>
      <c r="AE15" s="14"/>
      <c r="AF15" s="14"/>
      <c r="AG15" s="14"/>
      <c r="AH15" s="14"/>
      <c r="AI15" s="14"/>
      <c r="AJ15" s="14"/>
    </row>
    <row r="16" spans="1:36" ht="15" customHeight="1">
      <c r="A16" s="473" t="s">
        <v>273</v>
      </c>
      <c r="B16" s="177" t="s">
        <v>127</v>
      </c>
      <c r="C16" s="178">
        <v>5.2</v>
      </c>
      <c r="D16" s="179">
        <v>2.8</v>
      </c>
      <c r="E16" s="179">
        <v>2.1</v>
      </c>
      <c r="F16" s="179">
        <v>3</v>
      </c>
      <c r="G16" s="179"/>
      <c r="H16" s="179"/>
      <c r="I16" s="180">
        <v>762</v>
      </c>
      <c r="J16" s="181" t="s">
        <v>128</v>
      </c>
      <c r="K16" s="182"/>
      <c r="L16" s="183"/>
      <c r="M16" s="181" t="s">
        <v>129</v>
      </c>
      <c r="N16" s="182"/>
      <c r="O16" s="183"/>
      <c r="P16" s="181" t="s">
        <v>130</v>
      </c>
      <c r="Q16" s="182"/>
      <c r="R16" s="183"/>
      <c r="S16" s="184" t="s">
        <v>131</v>
      </c>
      <c r="T16" s="182"/>
      <c r="U16" s="185"/>
      <c r="V16" s="186" t="s">
        <v>22</v>
      </c>
      <c r="W16" s="186"/>
      <c r="X16" s="183"/>
      <c r="Y16" s="181" t="s">
        <v>109</v>
      </c>
      <c r="Z16" s="182"/>
      <c r="AA16" s="187"/>
      <c r="AB16" s="36"/>
      <c r="AC16" s="14" t="str">
        <f>B16</f>
        <v>d5</v>
      </c>
      <c r="AD16" s="14" t="str">
        <f>J17&amp;" "&amp;J18&amp;" "&amp;J19&amp;" "&amp;J20&amp;" "&amp;J21</f>
        <v xml:space="preserve">米 燕麥   </v>
      </c>
      <c r="AE16" s="14" t="str">
        <f>M17&amp;" "&amp;M18&amp;" "&amp;M19&amp;" "&amp;M20&amp;" "&amp;M21</f>
        <v>豬後腿肉 洋蔥 胡蘿蔔 大蒜 番茄醬</v>
      </c>
      <c r="AF16" s="14" t="str">
        <f>P17&amp;" "&amp;P18&amp;" "&amp;P19&amp;" "&amp;P20&amp;" "&amp;P21</f>
        <v xml:space="preserve">金針菇 雞蛋 乾木耳 胡蘿蔔 </v>
      </c>
      <c r="AG16" s="14" t="str">
        <f>S17&amp;" "&amp;S18&amp;" "&amp;S19&amp;" "&amp;S20&amp;" "&amp;S21</f>
        <v xml:space="preserve">凍豆腐 白蘿蔔 大蒜  </v>
      </c>
      <c r="AH16" s="14" t="str">
        <f>V17&amp;" "&amp;V18&amp;" "&amp;V19&amp;" "&amp;V20&amp;" "&amp;V21</f>
        <v xml:space="preserve">蔬菜 大蒜   </v>
      </c>
      <c r="AI16" s="14" t="str">
        <f>Y17&amp;" "&amp;Y18&amp;" "&amp;Y19&amp;" "&amp;Y20&amp;" "&amp;Y21</f>
        <v xml:space="preserve">時蔬 大骨 薑  </v>
      </c>
      <c r="AJ16" s="14"/>
    </row>
    <row r="17" spans="1:36" ht="15" customHeight="1">
      <c r="A17" s="474"/>
      <c r="B17" s="150"/>
      <c r="C17" s="16"/>
      <c r="D17" s="16"/>
      <c r="E17" s="16"/>
      <c r="F17" s="16"/>
      <c r="G17" s="16"/>
      <c r="H17" s="16"/>
      <c r="I17" s="16"/>
      <c r="J17" s="17" t="s">
        <v>23</v>
      </c>
      <c r="K17" s="17">
        <v>10</v>
      </c>
      <c r="L17" s="10" t="str">
        <f t="shared" ref="L17:L21" si="12">IF(K17,"公斤","")</f>
        <v>公斤</v>
      </c>
      <c r="M17" s="17" t="s">
        <v>30</v>
      </c>
      <c r="N17" s="17">
        <v>6</v>
      </c>
      <c r="O17" s="10" t="str">
        <f t="shared" ref="O17:O21" si="13">IF(N17,"公斤","")</f>
        <v>公斤</v>
      </c>
      <c r="P17" s="17" t="s">
        <v>32</v>
      </c>
      <c r="Q17" s="17">
        <v>0.6</v>
      </c>
      <c r="R17" s="10" t="str">
        <f t="shared" ref="R17:R21" si="14">IF(Q17,"公斤","")</f>
        <v>公斤</v>
      </c>
      <c r="S17" s="18" t="s">
        <v>132</v>
      </c>
      <c r="T17" s="18">
        <v>1.2</v>
      </c>
      <c r="U17" s="11" t="str">
        <f t="shared" ref="U17:U21" si="15">IF(T17,"公斤","")</f>
        <v>公斤</v>
      </c>
      <c r="V17" s="19" t="s">
        <v>18</v>
      </c>
      <c r="W17" s="19">
        <v>7</v>
      </c>
      <c r="X17" s="11" t="str">
        <f t="shared" ref="X17:X21" si="16">IF(W17,"公斤","")</f>
        <v>公斤</v>
      </c>
      <c r="Y17" s="17" t="s">
        <v>22</v>
      </c>
      <c r="Z17" s="17">
        <v>2.5</v>
      </c>
      <c r="AA17" s="167" t="str">
        <f t="shared" ref="AA17:AA21" si="17">IF(Z17,"公斤","")</f>
        <v>公斤</v>
      </c>
      <c r="AB17" s="2"/>
      <c r="AC17" s="14"/>
      <c r="AD17" s="14"/>
      <c r="AE17" s="14"/>
      <c r="AF17" s="14"/>
      <c r="AG17" s="14"/>
      <c r="AH17" s="14"/>
      <c r="AI17" s="14"/>
      <c r="AJ17" s="14"/>
    </row>
    <row r="18" spans="1:36" ht="15" customHeight="1">
      <c r="A18" s="474"/>
      <c r="B18" s="150"/>
      <c r="C18" s="16"/>
      <c r="D18" s="16"/>
      <c r="E18" s="16"/>
      <c r="F18" s="16"/>
      <c r="G18" s="16"/>
      <c r="H18" s="16"/>
      <c r="I18" s="16"/>
      <c r="J18" s="17" t="s">
        <v>133</v>
      </c>
      <c r="K18" s="17">
        <v>0.4</v>
      </c>
      <c r="L18" s="10" t="str">
        <f t="shared" si="12"/>
        <v>公斤</v>
      </c>
      <c r="M18" s="17" t="s">
        <v>31</v>
      </c>
      <c r="N18" s="17">
        <v>3.5</v>
      </c>
      <c r="O18" s="10" t="str">
        <f t="shared" si="13"/>
        <v>公斤</v>
      </c>
      <c r="P18" s="17" t="s">
        <v>40</v>
      </c>
      <c r="Q18" s="17">
        <v>4</v>
      </c>
      <c r="R18" s="10" t="str">
        <f t="shared" si="14"/>
        <v>公斤</v>
      </c>
      <c r="S18" s="18" t="s">
        <v>63</v>
      </c>
      <c r="T18" s="18">
        <v>6</v>
      </c>
      <c r="U18" s="11" t="str">
        <f t="shared" si="15"/>
        <v>公斤</v>
      </c>
      <c r="V18" s="12" t="s">
        <v>29</v>
      </c>
      <c r="W18" s="12">
        <v>0.05</v>
      </c>
      <c r="X18" s="11" t="str">
        <f t="shared" si="16"/>
        <v>公斤</v>
      </c>
      <c r="Y18" s="18" t="s">
        <v>44</v>
      </c>
      <c r="Z18" s="17">
        <v>0.6</v>
      </c>
      <c r="AA18" s="167" t="str">
        <f t="shared" si="17"/>
        <v>公斤</v>
      </c>
      <c r="AB18" s="2"/>
      <c r="AC18" s="14"/>
      <c r="AD18" s="14"/>
      <c r="AE18" s="14"/>
      <c r="AF18" s="14"/>
      <c r="AG18" s="14"/>
      <c r="AH18" s="14"/>
      <c r="AI18" s="14"/>
      <c r="AJ18" s="14"/>
    </row>
    <row r="19" spans="1:36" ht="15" customHeight="1">
      <c r="A19" s="474"/>
      <c r="B19" s="150"/>
      <c r="C19" s="16"/>
      <c r="D19" s="16"/>
      <c r="E19" s="16"/>
      <c r="F19" s="16"/>
      <c r="G19" s="16"/>
      <c r="H19" s="16"/>
      <c r="I19" s="16"/>
      <c r="J19" s="17"/>
      <c r="K19" s="17"/>
      <c r="L19" s="10" t="str">
        <f t="shared" si="12"/>
        <v/>
      </c>
      <c r="M19" s="17" t="s">
        <v>27</v>
      </c>
      <c r="N19" s="17">
        <v>1</v>
      </c>
      <c r="O19" s="10" t="str">
        <f t="shared" si="13"/>
        <v>公斤</v>
      </c>
      <c r="P19" s="18" t="s">
        <v>46</v>
      </c>
      <c r="Q19" s="18">
        <v>0.01</v>
      </c>
      <c r="R19" s="10" t="str">
        <f t="shared" si="14"/>
        <v>公斤</v>
      </c>
      <c r="S19" s="18" t="s">
        <v>29</v>
      </c>
      <c r="T19" s="18">
        <v>0.05</v>
      </c>
      <c r="U19" s="11" t="str">
        <f t="shared" si="15"/>
        <v>公斤</v>
      </c>
      <c r="V19" s="12"/>
      <c r="W19" s="12"/>
      <c r="X19" s="11" t="str">
        <f t="shared" si="16"/>
        <v/>
      </c>
      <c r="Y19" s="17" t="s">
        <v>34</v>
      </c>
      <c r="Z19" s="17">
        <v>0.05</v>
      </c>
      <c r="AA19" s="167" t="str">
        <f t="shared" si="17"/>
        <v>公斤</v>
      </c>
      <c r="AB19" s="2"/>
      <c r="AC19" s="14"/>
      <c r="AD19" s="14"/>
      <c r="AE19" s="14"/>
      <c r="AF19" s="14"/>
      <c r="AG19" s="14"/>
      <c r="AH19" s="14"/>
      <c r="AI19" s="14"/>
      <c r="AJ19" s="14"/>
    </row>
    <row r="20" spans="1:36" ht="15" customHeight="1">
      <c r="A20" s="474"/>
      <c r="B20" s="150"/>
      <c r="C20" s="16"/>
      <c r="D20" s="16"/>
      <c r="E20" s="16"/>
      <c r="F20" s="16"/>
      <c r="G20" s="16"/>
      <c r="H20" s="16"/>
      <c r="I20" s="16"/>
      <c r="J20" s="17"/>
      <c r="K20" s="17"/>
      <c r="L20" s="10" t="str">
        <f t="shared" si="12"/>
        <v/>
      </c>
      <c r="M20" s="17" t="s">
        <v>29</v>
      </c>
      <c r="N20" s="17">
        <v>0.05</v>
      </c>
      <c r="O20" s="10" t="str">
        <f t="shared" si="13"/>
        <v>公斤</v>
      </c>
      <c r="P20" s="17" t="s">
        <v>27</v>
      </c>
      <c r="Q20" s="17">
        <v>0.5</v>
      </c>
      <c r="R20" s="10" t="str">
        <f t="shared" si="14"/>
        <v>公斤</v>
      </c>
      <c r="S20" s="17"/>
      <c r="T20" s="17"/>
      <c r="U20" s="11" t="str">
        <f t="shared" si="15"/>
        <v/>
      </c>
      <c r="V20" s="12"/>
      <c r="W20" s="12"/>
      <c r="X20" s="11" t="str">
        <f t="shared" si="16"/>
        <v/>
      </c>
      <c r="Y20" s="17"/>
      <c r="Z20" s="17"/>
      <c r="AA20" s="167" t="str">
        <f t="shared" si="17"/>
        <v/>
      </c>
      <c r="AB20" s="2"/>
      <c r="AC20" s="14"/>
      <c r="AD20" s="14"/>
      <c r="AE20" s="14"/>
      <c r="AF20" s="14"/>
      <c r="AG20" s="14"/>
      <c r="AH20" s="14"/>
      <c r="AI20" s="14"/>
      <c r="AJ20" s="14"/>
    </row>
    <row r="21" spans="1:36" ht="15" customHeight="1" thickBot="1">
      <c r="A21" s="475"/>
      <c r="B21" s="168"/>
      <c r="C21" s="190"/>
      <c r="D21" s="190"/>
      <c r="E21" s="190"/>
      <c r="F21" s="190"/>
      <c r="G21" s="190"/>
      <c r="H21" s="190"/>
      <c r="I21" s="191"/>
      <c r="J21" s="172"/>
      <c r="K21" s="172"/>
      <c r="L21" s="173" t="str">
        <f t="shared" si="12"/>
        <v/>
      </c>
      <c r="M21" s="172" t="s">
        <v>104</v>
      </c>
      <c r="N21" s="172"/>
      <c r="O21" s="173" t="str">
        <f t="shared" si="13"/>
        <v/>
      </c>
      <c r="P21" s="172"/>
      <c r="Q21" s="172"/>
      <c r="R21" s="173" t="str">
        <f t="shared" si="14"/>
        <v/>
      </c>
      <c r="S21" s="172"/>
      <c r="T21" s="172"/>
      <c r="U21" s="174" t="str">
        <f t="shared" si="15"/>
        <v/>
      </c>
      <c r="V21" s="175"/>
      <c r="W21" s="175"/>
      <c r="X21" s="174" t="str">
        <f t="shared" si="16"/>
        <v/>
      </c>
      <c r="Y21" s="172"/>
      <c r="Z21" s="172"/>
      <c r="AA21" s="176" t="str">
        <f t="shared" si="17"/>
        <v/>
      </c>
      <c r="AB21" s="46"/>
      <c r="AC21" s="14"/>
      <c r="AD21" s="14"/>
      <c r="AE21" s="14"/>
      <c r="AF21" s="14"/>
      <c r="AG21" s="14"/>
      <c r="AH21" s="14"/>
      <c r="AI21" s="14"/>
      <c r="AJ21" s="14"/>
    </row>
    <row r="22" spans="1:36" ht="15" customHeight="1">
      <c r="A22" s="473" t="s">
        <v>274</v>
      </c>
      <c r="B22" s="192" t="s">
        <v>134</v>
      </c>
      <c r="C22" s="193">
        <v>5</v>
      </c>
      <c r="D22" s="193">
        <v>2.7</v>
      </c>
      <c r="E22" s="193">
        <v>1.6</v>
      </c>
      <c r="F22" s="193">
        <v>3</v>
      </c>
      <c r="G22" s="193"/>
      <c r="H22" s="193"/>
      <c r="I22" s="194">
        <f>C22*70+D22*75+E22*25+F22*45</f>
        <v>727.5</v>
      </c>
      <c r="J22" s="181" t="s">
        <v>20</v>
      </c>
      <c r="K22" s="182"/>
      <c r="L22" s="183"/>
      <c r="M22" s="181" t="s">
        <v>135</v>
      </c>
      <c r="N22" s="182"/>
      <c r="O22" s="183"/>
      <c r="P22" s="184" t="s">
        <v>136</v>
      </c>
      <c r="Q22" s="182"/>
      <c r="R22" s="183"/>
      <c r="S22" s="181" t="s">
        <v>137</v>
      </c>
      <c r="T22" s="182"/>
      <c r="U22" s="185"/>
      <c r="V22" s="186" t="s">
        <v>22</v>
      </c>
      <c r="W22" s="186"/>
      <c r="X22" s="183"/>
      <c r="Y22" s="181" t="s">
        <v>138</v>
      </c>
      <c r="Z22" s="182"/>
      <c r="AA22" s="187"/>
      <c r="AB22" s="2"/>
      <c r="AC22" s="14" t="str">
        <f>B22</f>
        <v>e1</v>
      </c>
      <c r="AD22" s="14" t="str">
        <f>J23&amp;" "&amp;J24&amp;" "&amp;J25&amp;" "&amp;J26&amp;" "&amp;J27</f>
        <v xml:space="preserve">米    </v>
      </c>
      <c r="AE22" s="14" t="str">
        <f>M23&amp;" "&amp;M24&amp;" "&amp;M25&amp;" "&amp;M26&amp;" "&amp;M27</f>
        <v xml:space="preserve">肉排    </v>
      </c>
      <c r="AF22" s="14" t="str">
        <f>P23&amp;" "&amp;P24&amp;" "&amp;P25&amp;" "&amp;P26&amp;" "&amp;P27</f>
        <v xml:space="preserve">豆腐 豬絞肉 大蒜 胡蘿蔔 </v>
      </c>
      <c r="AG22" s="14" t="str">
        <f>S23&amp;" "&amp;S24&amp;" "&amp;S25&amp;" "&amp;S26&amp;" "&amp;S27</f>
        <v xml:space="preserve">鴨鹹蛋 時蔬 大蒜  </v>
      </c>
      <c r="AH22" s="14" t="str">
        <f>V23&amp;" "&amp;V24&amp;" "&amp;V25&amp;" "&amp;V26&amp;" "&amp;V27</f>
        <v xml:space="preserve">蔬菜 大蒜   </v>
      </c>
      <c r="AI22" s="14" t="str">
        <f>Y23&amp;" "&amp;Y24&amp;" "&amp;Y25&amp;" "&amp;Y26&amp;" "&amp;Y27</f>
        <v xml:space="preserve">白蘿蔔 大骨 薑  </v>
      </c>
      <c r="AJ22" s="14"/>
    </row>
    <row r="23" spans="1:36" ht="15" customHeight="1">
      <c r="A23" s="474"/>
      <c r="B23" s="152"/>
      <c r="C23" s="16"/>
      <c r="D23" s="16"/>
      <c r="E23" s="16"/>
      <c r="F23" s="16"/>
      <c r="G23" s="16"/>
      <c r="H23" s="16"/>
      <c r="I23" s="16"/>
      <c r="J23" s="17" t="s">
        <v>23</v>
      </c>
      <c r="K23" s="17">
        <v>10</v>
      </c>
      <c r="L23" s="10" t="str">
        <f t="shared" ref="L23:L27" si="18">IF(K23,"公斤","")</f>
        <v>公斤</v>
      </c>
      <c r="M23" s="17" t="s">
        <v>139</v>
      </c>
      <c r="N23" s="17">
        <v>6</v>
      </c>
      <c r="O23" s="10" t="str">
        <f t="shared" ref="O23:O27" si="19">IF(N23,"公斤","")</f>
        <v>公斤</v>
      </c>
      <c r="P23" s="18" t="s">
        <v>25</v>
      </c>
      <c r="Q23" s="18">
        <v>5</v>
      </c>
      <c r="R23" s="10" t="str">
        <f t="shared" ref="R23:R27" si="20">IF(Q23,"公斤","")</f>
        <v>公斤</v>
      </c>
      <c r="S23" s="17" t="s">
        <v>140</v>
      </c>
      <c r="T23" s="17">
        <v>1.2</v>
      </c>
      <c r="U23" s="11" t="str">
        <f t="shared" ref="U23:U27" si="21">IF(T23,"公斤","")</f>
        <v>公斤</v>
      </c>
      <c r="V23" s="19" t="s">
        <v>18</v>
      </c>
      <c r="W23" s="19">
        <v>7</v>
      </c>
      <c r="X23" s="11" t="str">
        <f t="shared" ref="X23:X27" si="22">IF(W23,"公斤","")</f>
        <v>公斤</v>
      </c>
      <c r="Y23" s="17" t="s">
        <v>63</v>
      </c>
      <c r="Z23" s="17">
        <v>3</v>
      </c>
      <c r="AA23" s="167" t="str">
        <f t="shared" ref="AA23:AA27" si="23">IF(Z23,"公斤","")</f>
        <v>公斤</v>
      </c>
      <c r="AB23" s="2"/>
      <c r="AC23" s="14"/>
      <c r="AD23" s="14"/>
      <c r="AE23" s="14"/>
      <c r="AF23" s="14"/>
      <c r="AG23" s="14"/>
      <c r="AH23" s="14"/>
      <c r="AI23" s="14"/>
      <c r="AJ23" s="14"/>
    </row>
    <row r="24" spans="1:36" ht="15" customHeight="1">
      <c r="A24" s="474"/>
      <c r="B24" s="152"/>
      <c r="C24" s="16"/>
      <c r="D24" s="16"/>
      <c r="E24" s="16"/>
      <c r="F24" s="16"/>
      <c r="G24" s="16"/>
      <c r="H24" s="16"/>
      <c r="I24" s="16"/>
      <c r="J24" s="17"/>
      <c r="K24" s="17"/>
      <c r="L24" s="10" t="str">
        <f t="shared" si="18"/>
        <v/>
      </c>
      <c r="M24" s="17"/>
      <c r="N24" s="17"/>
      <c r="O24" s="10" t="str">
        <f t="shared" si="19"/>
        <v/>
      </c>
      <c r="P24" s="18" t="s">
        <v>24</v>
      </c>
      <c r="Q24" s="18">
        <v>0.6</v>
      </c>
      <c r="R24" s="10" t="str">
        <f t="shared" si="20"/>
        <v>公斤</v>
      </c>
      <c r="S24" s="17" t="s">
        <v>22</v>
      </c>
      <c r="T24" s="17">
        <v>5</v>
      </c>
      <c r="U24" s="11" t="str">
        <f t="shared" si="21"/>
        <v>公斤</v>
      </c>
      <c r="V24" s="12" t="s">
        <v>29</v>
      </c>
      <c r="W24" s="12">
        <v>0.05</v>
      </c>
      <c r="X24" s="11" t="str">
        <f t="shared" si="22"/>
        <v>公斤</v>
      </c>
      <c r="Y24" s="18" t="s">
        <v>44</v>
      </c>
      <c r="Z24" s="17">
        <v>0.6</v>
      </c>
      <c r="AA24" s="167" t="str">
        <f t="shared" si="23"/>
        <v>公斤</v>
      </c>
      <c r="AB24" s="2"/>
      <c r="AC24" s="14"/>
      <c r="AD24" s="14"/>
      <c r="AE24" s="14"/>
      <c r="AF24" s="14"/>
      <c r="AG24" s="14"/>
      <c r="AH24" s="14"/>
      <c r="AI24" s="14"/>
      <c r="AJ24" s="14"/>
    </row>
    <row r="25" spans="1:36" ht="15" customHeight="1">
      <c r="A25" s="474"/>
      <c r="B25" s="152"/>
      <c r="C25" s="16"/>
      <c r="D25" s="16"/>
      <c r="E25" s="16"/>
      <c r="F25" s="16"/>
      <c r="G25" s="16"/>
      <c r="H25" s="16"/>
      <c r="I25" s="16"/>
      <c r="J25" s="17"/>
      <c r="K25" s="17"/>
      <c r="L25" s="10" t="str">
        <f t="shared" si="18"/>
        <v/>
      </c>
      <c r="M25" s="17"/>
      <c r="N25" s="17"/>
      <c r="O25" s="10" t="str">
        <f t="shared" si="19"/>
        <v/>
      </c>
      <c r="P25" s="18" t="s">
        <v>29</v>
      </c>
      <c r="Q25" s="18">
        <v>0.05</v>
      </c>
      <c r="R25" s="10" t="str">
        <f t="shared" si="20"/>
        <v>公斤</v>
      </c>
      <c r="S25" s="17" t="s">
        <v>29</v>
      </c>
      <c r="T25" s="17">
        <v>0.05</v>
      </c>
      <c r="U25" s="11" t="str">
        <f t="shared" si="21"/>
        <v>公斤</v>
      </c>
      <c r="V25" s="12"/>
      <c r="W25" s="12"/>
      <c r="X25" s="11" t="str">
        <f t="shared" si="22"/>
        <v/>
      </c>
      <c r="Y25" s="17" t="s">
        <v>34</v>
      </c>
      <c r="Z25" s="17">
        <v>0.05</v>
      </c>
      <c r="AA25" s="167" t="str">
        <f t="shared" si="23"/>
        <v>公斤</v>
      </c>
      <c r="AB25" s="2"/>
      <c r="AC25" s="14"/>
      <c r="AD25" s="14"/>
      <c r="AE25" s="14"/>
      <c r="AF25" s="14"/>
      <c r="AG25" s="14"/>
      <c r="AH25" s="14"/>
      <c r="AI25" s="14"/>
      <c r="AJ25" s="14"/>
    </row>
    <row r="26" spans="1:36" ht="15" customHeight="1">
      <c r="A26" s="474"/>
      <c r="B26" s="152"/>
      <c r="C26" s="16"/>
      <c r="D26" s="16"/>
      <c r="E26" s="16"/>
      <c r="F26" s="16"/>
      <c r="G26" s="16"/>
      <c r="H26" s="16"/>
      <c r="I26" s="16"/>
      <c r="J26" s="17"/>
      <c r="K26" s="17"/>
      <c r="L26" s="10" t="str">
        <f t="shared" si="18"/>
        <v/>
      </c>
      <c r="M26" s="17"/>
      <c r="N26" s="17"/>
      <c r="O26" s="10" t="str">
        <f t="shared" si="19"/>
        <v/>
      </c>
      <c r="P26" s="18" t="s">
        <v>27</v>
      </c>
      <c r="Q26" s="18">
        <v>0.5</v>
      </c>
      <c r="R26" s="10" t="str">
        <f t="shared" si="20"/>
        <v>公斤</v>
      </c>
      <c r="S26" s="17"/>
      <c r="T26" s="17"/>
      <c r="U26" s="11" t="str">
        <f t="shared" si="21"/>
        <v/>
      </c>
      <c r="V26" s="12"/>
      <c r="W26" s="12"/>
      <c r="X26" s="11" t="str">
        <f t="shared" si="22"/>
        <v/>
      </c>
      <c r="Y26" s="17"/>
      <c r="Z26" s="17"/>
      <c r="AA26" s="167" t="str">
        <f t="shared" si="23"/>
        <v/>
      </c>
      <c r="AB26" s="2"/>
      <c r="AC26" s="14"/>
      <c r="AD26" s="14"/>
      <c r="AE26" s="14"/>
      <c r="AF26" s="14"/>
      <c r="AG26" s="14"/>
      <c r="AH26" s="14"/>
      <c r="AI26" s="14"/>
      <c r="AJ26" s="14"/>
    </row>
    <row r="27" spans="1:36" ht="15" customHeight="1" thickBot="1">
      <c r="A27" s="475"/>
      <c r="B27" s="195"/>
      <c r="C27" s="190"/>
      <c r="D27" s="190"/>
      <c r="E27" s="190"/>
      <c r="F27" s="190"/>
      <c r="G27" s="190"/>
      <c r="H27" s="190"/>
      <c r="I27" s="191"/>
      <c r="J27" s="172"/>
      <c r="K27" s="172"/>
      <c r="L27" s="173" t="str">
        <f t="shared" si="18"/>
        <v/>
      </c>
      <c r="M27" s="172"/>
      <c r="N27" s="172"/>
      <c r="O27" s="173" t="str">
        <f t="shared" si="19"/>
        <v/>
      </c>
      <c r="P27" s="172"/>
      <c r="Q27" s="172"/>
      <c r="R27" s="173" t="str">
        <f t="shared" si="20"/>
        <v/>
      </c>
      <c r="S27" s="172"/>
      <c r="T27" s="172"/>
      <c r="U27" s="174" t="str">
        <f t="shared" si="21"/>
        <v/>
      </c>
      <c r="V27" s="175"/>
      <c r="W27" s="175"/>
      <c r="X27" s="174" t="str">
        <f t="shared" si="22"/>
        <v/>
      </c>
      <c r="Y27" s="172"/>
      <c r="Z27" s="172"/>
      <c r="AA27" s="176" t="str">
        <f t="shared" si="23"/>
        <v/>
      </c>
      <c r="AB27" s="2"/>
      <c r="AC27" s="14"/>
      <c r="AD27" s="14"/>
      <c r="AE27" s="14"/>
      <c r="AF27" s="14"/>
      <c r="AG27" s="14"/>
      <c r="AH27" s="14"/>
      <c r="AI27" s="14"/>
      <c r="AJ27" s="14"/>
    </row>
    <row r="28" spans="1:36" ht="15" customHeight="1">
      <c r="A28" s="473" t="s">
        <v>275</v>
      </c>
      <c r="B28" s="192" t="s">
        <v>141</v>
      </c>
      <c r="C28" s="193">
        <v>5</v>
      </c>
      <c r="D28" s="193">
        <v>2.8</v>
      </c>
      <c r="E28" s="193">
        <v>2</v>
      </c>
      <c r="F28" s="193">
        <v>3</v>
      </c>
      <c r="G28" s="193"/>
      <c r="H28" s="193"/>
      <c r="I28" s="194">
        <f>C28*70+D28*75+E28*25+F28*45</f>
        <v>745</v>
      </c>
      <c r="J28" s="181" t="s">
        <v>35</v>
      </c>
      <c r="K28" s="182"/>
      <c r="L28" s="183"/>
      <c r="M28" s="181" t="s">
        <v>142</v>
      </c>
      <c r="N28" s="182"/>
      <c r="O28" s="183"/>
      <c r="P28" s="181" t="s">
        <v>143</v>
      </c>
      <c r="Q28" s="182"/>
      <c r="R28" s="183"/>
      <c r="S28" s="184" t="s">
        <v>144</v>
      </c>
      <c r="T28" s="182"/>
      <c r="U28" s="185"/>
      <c r="V28" s="186" t="s">
        <v>22</v>
      </c>
      <c r="W28" s="186"/>
      <c r="X28" s="183"/>
      <c r="Y28" s="181" t="s">
        <v>145</v>
      </c>
      <c r="Z28" s="182"/>
      <c r="AA28" s="187"/>
      <c r="AB28" s="2"/>
      <c r="AC28" s="14" t="str">
        <f>B28</f>
        <v>e2</v>
      </c>
      <c r="AD28" s="14" t="str">
        <f>J29&amp;" "&amp;J30&amp;" "&amp;J31&amp;" "&amp;J32&amp;" "&amp;J33</f>
        <v xml:space="preserve">米 糙米   </v>
      </c>
      <c r="AE28" s="14" t="str">
        <f>M29&amp;" "&amp;M30&amp;" "&amp;M31&amp;" "&amp;M32&amp;" "&amp;M33</f>
        <v xml:space="preserve">豬後腿肉 甘藍 大蒜 醬油膏 </v>
      </c>
      <c r="AF28" s="14" t="str">
        <f>P29&amp;" "&amp;P30&amp;" "&amp;P31&amp;" "&amp;P32&amp;" "&amp;P33</f>
        <v xml:space="preserve">豆干 芹菜 胡蘿蔔  </v>
      </c>
      <c r="AG28" s="14" t="str">
        <f>S29&amp;" "&amp;S30&amp;" "&amp;S31&amp;" "&amp;S32&amp;" "&amp;S33</f>
        <v>冷凍毛豆仁 時瓜 胡蘿蔔 乾木耳 大蒜</v>
      </c>
      <c r="AH28" s="14" t="str">
        <f>V29&amp;" "&amp;V30&amp;" "&amp;V31&amp;" "&amp;V32&amp;" "&amp;V33</f>
        <v xml:space="preserve">蔬菜 大蒜   </v>
      </c>
      <c r="AI28" s="14" t="str">
        <f>Y29&amp;" "&amp;Y30&amp;" "&amp;Y31&amp;" "&amp;Y32&amp;" "&amp;Y33</f>
        <v xml:space="preserve">乾裙帶菜 味噌 薑  </v>
      </c>
      <c r="AJ28" s="14"/>
    </row>
    <row r="29" spans="1:36" ht="15" customHeight="1">
      <c r="A29" s="474"/>
      <c r="B29" s="152"/>
      <c r="C29" s="16"/>
      <c r="D29" s="16"/>
      <c r="E29" s="16"/>
      <c r="F29" s="16"/>
      <c r="G29" s="16"/>
      <c r="H29" s="16"/>
      <c r="I29" s="16"/>
      <c r="J29" s="17" t="s">
        <v>23</v>
      </c>
      <c r="K29" s="17">
        <v>7</v>
      </c>
      <c r="L29" s="10" t="str">
        <f t="shared" ref="L29:L33" si="24">IF(K29,"公斤","")</f>
        <v>公斤</v>
      </c>
      <c r="M29" s="17" t="s">
        <v>30</v>
      </c>
      <c r="N29" s="17">
        <v>6</v>
      </c>
      <c r="O29" s="10" t="str">
        <f t="shared" ref="O29:O33" si="25">IF(N29,"公斤","")</f>
        <v>公斤</v>
      </c>
      <c r="P29" s="17" t="s">
        <v>75</v>
      </c>
      <c r="Q29" s="17">
        <v>4</v>
      </c>
      <c r="R29" s="10" t="str">
        <f t="shared" ref="R29:R33" si="26">IF(Q29,"公斤","")</f>
        <v>公斤</v>
      </c>
      <c r="S29" s="18" t="s">
        <v>146</v>
      </c>
      <c r="T29" s="18">
        <v>0.5</v>
      </c>
      <c r="U29" s="11" t="str">
        <f t="shared" ref="U29:U33" si="27">IF(T29,"公斤","")</f>
        <v>公斤</v>
      </c>
      <c r="V29" s="19" t="s">
        <v>18</v>
      </c>
      <c r="W29" s="19">
        <v>7</v>
      </c>
      <c r="X29" s="11" t="str">
        <f t="shared" ref="X29:X33" si="28">IF(W29,"公斤","")</f>
        <v>公斤</v>
      </c>
      <c r="Y29" s="17" t="s">
        <v>53</v>
      </c>
      <c r="Z29" s="17">
        <v>0.2</v>
      </c>
      <c r="AA29" s="167" t="str">
        <f t="shared" ref="AA29:AA33" si="29">IF(Z29,"公斤","")</f>
        <v>公斤</v>
      </c>
      <c r="AB29" s="2"/>
      <c r="AC29" s="14"/>
      <c r="AD29" s="14"/>
      <c r="AE29" s="14"/>
      <c r="AF29" s="14"/>
      <c r="AG29" s="14"/>
      <c r="AH29" s="14"/>
      <c r="AI29" s="14"/>
      <c r="AJ29" s="14"/>
    </row>
    <row r="30" spans="1:36" ht="15" customHeight="1">
      <c r="A30" s="474"/>
      <c r="B30" s="152"/>
      <c r="C30" s="16"/>
      <c r="D30" s="16"/>
      <c r="E30" s="16"/>
      <c r="F30" s="16"/>
      <c r="G30" s="16"/>
      <c r="H30" s="16"/>
      <c r="I30" s="16"/>
      <c r="J30" s="17" t="s">
        <v>42</v>
      </c>
      <c r="K30" s="17">
        <v>3</v>
      </c>
      <c r="L30" s="10" t="str">
        <f t="shared" si="24"/>
        <v>公斤</v>
      </c>
      <c r="M30" s="17" t="s">
        <v>43</v>
      </c>
      <c r="N30" s="17">
        <v>3.5</v>
      </c>
      <c r="O30" s="10" t="str">
        <f t="shared" si="25"/>
        <v>公斤</v>
      </c>
      <c r="P30" s="17" t="s">
        <v>107</v>
      </c>
      <c r="Q30" s="17">
        <v>0.6</v>
      </c>
      <c r="R30" s="10" t="str">
        <f t="shared" si="26"/>
        <v>公斤</v>
      </c>
      <c r="S30" s="18" t="s">
        <v>68</v>
      </c>
      <c r="T30" s="18">
        <v>6.5</v>
      </c>
      <c r="U30" s="11" t="str">
        <f t="shared" si="27"/>
        <v>公斤</v>
      </c>
      <c r="V30" s="12" t="s">
        <v>29</v>
      </c>
      <c r="W30" s="12">
        <v>0.05</v>
      </c>
      <c r="X30" s="11" t="str">
        <f t="shared" si="28"/>
        <v>公斤</v>
      </c>
      <c r="Y30" s="18" t="s">
        <v>55</v>
      </c>
      <c r="Z30" s="17">
        <v>0.6</v>
      </c>
      <c r="AA30" s="167" t="str">
        <f t="shared" si="29"/>
        <v>公斤</v>
      </c>
      <c r="AB30" s="2"/>
      <c r="AC30" s="14"/>
      <c r="AD30" s="14"/>
      <c r="AE30" s="14"/>
      <c r="AF30" s="14"/>
      <c r="AG30" s="14"/>
      <c r="AH30" s="14"/>
      <c r="AI30" s="14"/>
      <c r="AJ30" s="14"/>
    </row>
    <row r="31" spans="1:36" ht="15" customHeight="1">
      <c r="A31" s="474"/>
      <c r="B31" s="152"/>
      <c r="C31" s="16"/>
      <c r="D31" s="16"/>
      <c r="E31" s="16"/>
      <c r="F31" s="16"/>
      <c r="G31" s="16"/>
      <c r="H31" s="16"/>
      <c r="I31" s="16"/>
      <c r="J31" s="17"/>
      <c r="K31" s="17"/>
      <c r="L31" s="10" t="str">
        <f t="shared" si="24"/>
        <v/>
      </c>
      <c r="M31" s="17" t="s">
        <v>29</v>
      </c>
      <c r="N31" s="17">
        <v>0.2</v>
      </c>
      <c r="O31" s="10" t="str">
        <f t="shared" si="25"/>
        <v>公斤</v>
      </c>
      <c r="P31" s="18" t="s">
        <v>27</v>
      </c>
      <c r="Q31" s="18">
        <v>1</v>
      </c>
      <c r="R31" s="10" t="str">
        <f t="shared" si="26"/>
        <v>公斤</v>
      </c>
      <c r="S31" s="18" t="s">
        <v>27</v>
      </c>
      <c r="T31" s="18">
        <v>0.5</v>
      </c>
      <c r="U31" s="11" t="str">
        <f t="shared" si="27"/>
        <v>公斤</v>
      </c>
      <c r="V31" s="12"/>
      <c r="W31" s="12"/>
      <c r="X31" s="11" t="str">
        <f t="shared" si="28"/>
        <v/>
      </c>
      <c r="Y31" s="17" t="s">
        <v>34</v>
      </c>
      <c r="Z31" s="17">
        <v>0.05</v>
      </c>
      <c r="AA31" s="167" t="str">
        <f t="shared" si="29"/>
        <v>公斤</v>
      </c>
      <c r="AB31" s="2"/>
      <c r="AC31" s="14"/>
      <c r="AD31" s="14"/>
      <c r="AE31" s="14"/>
      <c r="AF31" s="14"/>
      <c r="AG31" s="14"/>
      <c r="AH31" s="14"/>
      <c r="AI31" s="14"/>
      <c r="AJ31" s="14"/>
    </row>
    <row r="32" spans="1:36" ht="15" customHeight="1">
      <c r="A32" s="474"/>
      <c r="B32" s="152"/>
      <c r="C32" s="16"/>
      <c r="D32" s="16"/>
      <c r="E32" s="16"/>
      <c r="F32" s="16"/>
      <c r="G32" s="16"/>
      <c r="H32" s="16"/>
      <c r="I32" s="16"/>
      <c r="J32" s="17"/>
      <c r="K32" s="17"/>
      <c r="L32" s="10" t="str">
        <f t="shared" si="24"/>
        <v/>
      </c>
      <c r="M32" s="17" t="s">
        <v>147</v>
      </c>
      <c r="N32" s="17"/>
      <c r="O32" s="10" t="str">
        <f t="shared" si="25"/>
        <v/>
      </c>
      <c r="P32" s="17"/>
      <c r="Q32" s="17"/>
      <c r="R32" s="10" t="str">
        <f t="shared" si="26"/>
        <v/>
      </c>
      <c r="S32" s="17" t="s">
        <v>46</v>
      </c>
      <c r="T32" s="17">
        <v>0.01</v>
      </c>
      <c r="U32" s="11" t="str">
        <f t="shared" si="27"/>
        <v>公斤</v>
      </c>
      <c r="V32" s="12"/>
      <c r="W32" s="12"/>
      <c r="X32" s="11" t="str">
        <f t="shared" si="28"/>
        <v/>
      </c>
      <c r="Y32" s="17"/>
      <c r="Z32" s="17"/>
      <c r="AA32" s="167" t="str">
        <f t="shared" si="29"/>
        <v/>
      </c>
      <c r="AB32" s="2"/>
      <c r="AC32" s="14"/>
      <c r="AD32" s="14"/>
      <c r="AE32" s="14"/>
      <c r="AF32" s="14"/>
      <c r="AG32" s="14"/>
      <c r="AH32" s="14"/>
      <c r="AI32" s="14"/>
      <c r="AJ32" s="14"/>
    </row>
    <row r="33" spans="1:36" ht="15" customHeight="1" thickBot="1">
      <c r="A33" s="475"/>
      <c r="B33" s="195"/>
      <c r="C33" s="190"/>
      <c r="D33" s="190"/>
      <c r="E33" s="190"/>
      <c r="F33" s="190"/>
      <c r="G33" s="190"/>
      <c r="H33" s="190"/>
      <c r="I33" s="191"/>
      <c r="J33" s="172"/>
      <c r="K33" s="172"/>
      <c r="L33" s="173" t="str">
        <f t="shared" si="24"/>
        <v/>
      </c>
      <c r="M33" s="172"/>
      <c r="N33" s="172"/>
      <c r="O33" s="173" t="str">
        <f t="shared" si="25"/>
        <v/>
      </c>
      <c r="P33" s="172"/>
      <c r="Q33" s="172"/>
      <c r="R33" s="173" t="str">
        <f t="shared" si="26"/>
        <v/>
      </c>
      <c r="S33" s="172" t="s">
        <v>29</v>
      </c>
      <c r="T33" s="172">
        <v>0.05</v>
      </c>
      <c r="U33" s="174" t="str">
        <f t="shared" si="27"/>
        <v>公斤</v>
      </c>
      <c r="V33" s="175"/>
      <c r="W33" s="175"/>
      <c r="X33" s="174" t="str">
        <f t="shared" si="28"/>
        <v/>
      </c>
      <c r="Y33" s="172"/>
      <c r="Z33" s="172"/>
      <c r="AA33" s="176" t="str">
        <f t="shared" si="29"/>
        <v/>
      </c>
      <c r="AB33" s="2"/>
      <c r="AC33" s="14"/>
      <c r="AD33" s="14"/>
      <c r="AE33" s="14"/>
      <c r="AF33" s="14"/>
      <c r="AG33" s="14"/>
      <c r="AH33" s="14"/>
      <c r="AI33" s="14"/>
      <c r="AJ33" s="14"/>
    </row>
    <row r="34" spans="1:36" ht="15" customHeight="1">
      <c r="A34" s="473" t="s">
        <v>276</v>
      </c>
      <c r="B34" s="192" t="s">
        <v>148</v>
      </c>
      <c r="C34" s="193">
        <v>5.2</v>
      </c>
      <c r="D34" s="193">
        <v>2.4</v>
      </c>
      <c r="E34" s="193">
        <v>1.7</v>
      </c>
      <c r="F34" s="193">
        <v>3.7</v>
      </c>
      <c r="G34" s="193"/>
      <c r="H34" s="193"/>
      <c r="I34" s="194">
        <f>C34*70+D34*75+E34*25+F34*45</f>
        <v>753</v>
      </c>
      <c r="J34" s="181" t="s">
        <v>149</v>
      </c>
      <c r="K34" s="182"/>
      <c r="L34" s="183"/>
      <c r="M34" s="181" t="s">
        <v>150</v>
      </c>
      <c r="N34" s="182"/>
      <c r="O34" s="183"/>
      <c r="P34" s="181" t="s">
        <v>151</v>
      </c>
      <c r="Q34" s="182"/>
      <c r="R34" s="183"/>
      <c r="S34" s="184" t="s">
        <v>21</v>
      </c>
      <c r="T34" s="182"/>
      <c r="U34" s="185"/>
      <c r="V34" s="186" t="s">
        <v>22</v>
      </c>
      <c r="W34" s="186"/>
      <c r="X34" s="183"/>
      <c r="Y34" s="181" t="s">
        <v>152</v>
      </c>
      <c r="Z34" s="182"/>
      <c r="AA34" s="187"/>
      <c r="AB34" s="2"/>
      <c r="AC34" s="14" t="str">
        <f>B34</f>
        <v>e3</v>
      </c>
      <c r="AD34" s="14" t="str">
        <f>J35&amp;" "&amp;J36&amp;" "&amp;J37&amp;" "&amp;J38&amp;" "&amp;J39</f>
        <v xml:space="preserve">麵條    </v>
      </c>
      <c r="AE34" s="14" t="str">
        <f>M35&amp;" "&amp;M36&amp;" "&amp;M37&amp;" "&amp;M38&amp;" "&amp;M39</f>
        <v xml:space="preserve">魚排    </v>
      </c>
      <c r="AF34" s="14" t="str">
        <f>P35&amp;" "&amp;P36&amp;" "&amp;P37&amp;" "&amp;P38&amp;" "&amp;P39</f>
        <v>大番茄 洋蔥 蘑菇醬 番茄醬 豬絞肉</v>
      </c>
      <c r="AG34" s="14" t="str">
        <f>S35&amp;" "&amp;S36&amp;" "&amp;S37&amp;" "&amp;S38&amp;" "&amp;S39</f>
        <v xml:space="preserve">綠豆芽 培根 韮菜 大蒜 </v>
      </c>
      <c r="AH34" s="14" t="str">
        <f>V35&amp;" "&amp;V36&amp;" "&amp;V37&amp;" "&amp;V38&amp;" "&amp;V39</f>
        <v xml:space="preserve">蔬菜 大蒜   </v>
      </c>
      <c r="AI34" s="14" t="str">
        <f>Y35&amp;" "&amp;Y36&amp;" "&amp;Y37&amp;" "&amp;Y38&amp;" "&amp;Y39</f>
        <v xml:space="preserve">冷凍玉米粒 雞蛋 玉米濃湯粉  </v>
      </c>
      <c r="AJ34" s="14"/>
    </row>
    <row r="35" spans="1:36" ht="15" customHeight="1">
      <c r="A35" s="474"/>
      <c r="B35" s="152"/>
      <c r="C35" s="16"/>
      <c r="D35" s="16"/>
      <c r="E35" s="16"/>
      <c r="F35" s="16"/>
      <c r="G35" s="16"/>
      <c r="H35" s="16"/>
      <c r="I35" s="16"/>
      <c r="J35" s="17" t="s">
        <v>78</v>
      </c>
      <c r="K35" s="17">
        <v>15</v>
      </c>
      <c r="L35" s="10" t="str">
        <f t="shared" ref="L35:L39" si="30">IF(K35,"公斤","")</f>
        <v>公斤</v>
      </c>
      <c r="M35" s="17" t="s">
        <v>79</v>
      </c>
      <c r="N35" s="17">
        <v>6.5</v>
      </c>
      <c r="O35" s="10" t="str">
        <f t="shared" ref="O35:O39" si="31">IF(N35,"公斤","")</f>
        <v>公斤</v>
      </c>
      <c r="P35" s="17" t="s">
        <v>70</v>
      </c>
      <c r="Q35" s="17">
        <v>2</v>
      </c>
      <c r="R35" s="10" t="str">
        <f t="shared" ref="R35:R39" si="32">IF(Q35,"公斤","")</f>
        <v>公斤</v>
      </c>
      <c r="S35" s="18" t="s">
        <v>26</v>
      </c>
      <c r="T35" s="18">
        <v>5</v>
      </c>
      <c r="U35" s="11" t="str">
        <f t="shared" ref="U35:U39" si="33">IF(T35,"公斤","")</f>
        <v>公斤</v>
      </c>
      <c r="V35" s="19" t="s">
        <v>18</v>
      </c>
      <c r="W35" s="19">
        <v>7</v>
      </c>
      <c r="X35" s="11" t="str">
        <f t="shared" ref="X35:X39" si="34">IF(W35,"公斤","")</f>
        <v>公斤</v>
      </c>
      <c r="Y35" s="17" t="s">
        <v>64</v>
      </c>
      <c r="Z35" s="17">
        <v>1</v>
      </c>
      <c r="AA35" s="167" t="str">
        <f t="shared" ref="AA35:AA39" si="35">IF(Z35,"公斤","")</f>
        <v>公斤</v>
      </c>
      <c r="AB35" s="2"/>
      <c r="AC35" s="14"/>
      <c r="AD35" s="14"/>
      <c r="AE35" s="14"/>
      <c r="AF35" s="14"/>
      <c r="AG35" s="14"/>
      <c r="AH35" s="14"/>
      <c r="AI35" s="14"/>
      <c r="AJ35" s="14"/>
    </row>
    <row r="36" spans="1:36" ht="15" customHeight="1">
      <c r="A36" s="474"/>
      <c r="B36" s="152"/>
      <c r="C36" s="16"/>
      <c r="D36" s="16"/>
      <c r="E36" s="16"/>
      <c r="F36" s="16"/>
      <c r="G36" s="16"/>
      <c r="H36" s="16"/>
      <c r="I36" s="16"/>
      <c r="J36" s="17"/>
      <c r="K36" s="17"/>
      <c r="L36" s="10" t="str">
        <f t="shared" si="30"/>
        <v/>
      </c>
      <c r="M36" s="17"/>
      <c r="N36" s="17"/>
      <c r="O36" s="10" t="str">
        <f t="shared" si="31"/>
        <v/>
      </c>
      <c r="P36" s="17" t="s">
        <v>31</v>
      </c>
      <c r="Q36" s="17">
        <v>2</v>
      </c>
      <c r="R36" s="10" t="str">
        <f t="shared" si="32"/>
        <v>公斤</v>
      </c>
      <c r="S36" s="18" t="s">
        <v>28</v>
      </c>
      <c r="T36" s="18">
        <v>0.3</v>
      </c>
      <c r="U36" s="11" t="str">
        <f t="shared" si="33"/>
        <v>公斤</v>
      </c>
      <c r="V36" s="12" t="s">
        <v>29</v>
      </c>
      <c r="W36" s="12">
        <v>0.05</v>
      </c>
      <c r="X36" s="11" t="str">
        <f t="shared" si="34"/>
        <v>公斤</v>
      </c>
      <c r="Y36" s="18" t="s">
        <v>40</v>
      </c>
      <c r="Z36" s="17">
        <v>0.6</v>
      </c>
      <c r="AA36" s="167" t="str">
        <f t="shared" si="35"/>
        <v>公斤</v>
      </c>
      <c r="AB36" s="2"/>
      <c r="AC36" s="14"/>
      <c r="AD36" s="14"/>
      <c r="AE36" s="14"/>
      <c r="AF36" s="14"/>
      <c r="AG36" s="14"/>
      <c r="AH36" s="14"/>
      <c r="AI36" s="14"/>
      <c r="AJ36" s="14"/>
    </row>
    <row r="37" spans="1:36" ht="15" customHeight="1">
      <c r="A37" s="474"/>
      <c r="B37" s="152"/>
      <c r="C37" s="16"/>
      <c r="D37" s="16"/>
      <c r="E37" s="16"/>
      <c r="F37" s="16"/>
      <c r="G37" s="16"/>
      <c r="H37" s="16"/>
      <c r="I37" s="16"/>
      <c r="J37" s="17"/>
      <c r="K37" s="17"/>
      <c r="L37" s="10" t="str">
        <f t="shared" si="30"/>
        <v/>
      </c>
      <c r="M37" s="17"/>
      <c r="N37" s="17"/>
      <c r="O37" s="10" t="str">
        <f t="shared" si="31"/>
        <v/>
      </c>
      <c r="P37" s="17" t="s">
        <v>153</v>
      </c>
      <c r="Q37" s="17">
        <v>1</v>
      </c>
      <c r="R37" s="10" t="str">
        <f t="shared" si="32"/>
        <v>公斤</v>
      </c>
      <c r="S37" s="18" t="s">
        <v>33</v>
      </c>
      <c r="T37" s="18">
        <v>0.5</v>
      </c>
      <c r="U37" s="11" t="str">
        <f t="shared" si="33"/>
        <v>公斤</v>
      </c>
      <c r="V37" s="12"/>
      <c r="W37" s="12"/>
      <c r="X37" s="11" t="str">
        <f t="shared" si="34"/>
        <v/>
      </c>
      <c r="Y37" s="17" t="s">
        <v>154</v>
      </c>
      <c r="Z37" s="17"/>
      <c r="AA37" s="167" t="str">
        <f t="shared" si="35"/>
        <v/>
      </c>
      <c r="AB37" s="2"/>
      <c r="AC37" s="14"/>
      <c r="AD37" s="14"/>
      <c r="AE37" s="14"/>
      <c r="AF37" s="14"/>
      <c r="AG37" s="14"/>
      <c r="AH37" s="14"/>
      <c r="AI37" s="14"/>
      <c r="AJ37" s="14"/>
    </row>
    <row r="38" spans="1:36" ht="15" customHeight="1">
      <c r="A38" s="474"/>
      <c r="B38" s="152"/>
      <c r="C38" s="16"/>
      <c r="D38" s="16"/>
      <c r="E38" s="16"/>
      <c r="F38" s="16"/>
      <c r="G38" s="16"/>
      <c r="H38" s="16"/>
      <c r="I38" s="16"/>
      <c r="J38" s="17"/>
      <c r="K38" s="17"/>
      <c r="L38" s="10" t="str">
        <f t="shared" si="30"/>
        <v/>
      </c>
      <c r="M38" s="17"/>
      <c r="N38" s="17"/>
      <c r="O38" s="10" t="str">
        <f t="shared" si="31"/>
        <v/>
      </c>
      <c r="P38" s="17" t="s">
        <v>104</v>
      </c>
      <c r="Q38" s="17"/>
      <c r="R38" s="10" t="str">
        <f t="shared" si="32"/>
        <v/>
      </c>
      <c r="S38" s="17" t="s">
        <v>29</v>
      </c>
      <c r="T38" s="17">
        <v>0.05</v>
      </c>
      <c r="U38" s="11" t="str">
        <f t="shared" si="33"/>
        <v>公斤</v>
      </c>
      <c r="V38" s="12"/>
      <c r="W38" s="12"/>
      <c r="X38" s="11" t="str">
        <f t="shared" si="34"/>
        <v/>
      </c>
      <c r="Y38" s="17"/>
      <c r="Z38" s="17"/>
      <c r="AA38" s="167" t="str">
        <f t="shared" si="35"/>
        <v/>
      </c>
      <c r="AB38" s="2"/>
      <c r="AC38" s="14"/>
      <c r="AD38" s="14"/>
      <c r="AE38" s="14"/>
      <c r="AF38" s="14"/>
      <c r="AG38" s="14"/>
      <c r="AH38" s="14"/>
      <c r="AI38" s="14"/>
      <c r="AJ38" s="14"/>
    </row>
    <row r="39" spans="1:36" ht="15" customHeight="1" thickBot="1">
      <c r="A39" s="475"/>
      <c r="B39" s="195"/>
      <c r="C39" s="190"/>
      <c r="D39" s="190"/>
      <c r="E39" s="190"/>
      <c r="F39" s="190"/>
      <c r="G39" s="190"/>
      <c r="H39" s="190"/>
      <c r="I39" s="191"/>
      <c r="J39" s="172"/>
      <c r="K39" s="172"/>
      <c r="L39" s="173" t="str">
        <f t="shared" si="30"/>
        <v/>
      </c>
      <c r="M39" s="172"/>
      <c r="N39" s="172"/>
      <c r="O39" s="173" t="str">
        <f t="shared" si="31"/>
        <v/>
      </c>
      <c r="P39" s="196" t="s">
        <v>24</v>
      </c>
      <c r="Q39" s="196">
        <v>1.5</v>
      </c>
      <c r="R39" s="173" t="str">
        <f t="shared" si="32"/>
        <v>公斤</v>
      </c>
      <c r="S39" s="172"/>
      <c r="T39" s="172"/>
      <c r="U39" s="174" t="str">
        <f t="shared" si="33"/>
        <v/>
      </c>
      <c r="V39" s="175"/>
      <c r="W39" s="175"/>
      <c r="X39" s="174" t="str">
        <f t="shared" si="34"/>
        <v/>
      </c>
      <c r="Y39" s="172"/>
      <c r="Z39" s="172"/>
      <c r="AA39" s="176" t="str">
        <f t="shared" si="35"/>
        <v/>
      </c>
      <c r="AB39" s="2"/>
      <c r="AC39" s="14"/>
      <c r="AD39" s="14"/>
      <c r="AE39" s="14"/>
      <c r="AF39" s="14"/>
      <c r="AG39" s="14"/>
      <c r="AH39" s="14"/>
      <c r="AI39" s="14"/>
      <c r="AJ39" s="14"/>
    </row>
    <row r="40" spans="1:36" ht="15" customHeight="1">
      <c r="A40" s="473" t="s">
        <v>277</v>
      </c>
      <c r="B40" s="192" t="s">
        <v>155</v>
      </c>
      <c r="C40" s="193">
        <v>6.4</v>
      </c>
      <c r="D40" s="193">
        <v>2.7</v>
      </c>
      <c r="E40" s="193">
        <v>1.6</v>
      </c>
      <c r="F40" s="193">
        <v>3</v>
      </c>
      <c r="G40" s="193"/>
      <c r="H40" s="193"/>
      <c r="I40" s="194">
        <f>C40*70+D40*75+E40*25+F40*45</f>
        <v>825.5</v>
      </c>
      <c r="J40" s="181" t="s">
        <v>35</v>
      </c>
      <c r="K40" s="182"/>
      <c r="L40" s="183"/>
      <c r="M40" s="181" t="s">
        <v>156</v>
      </c>
      <c r="N40" s="182"/>
      <c r="O40" s="183"/>
      <c r="P40" s="181" t="s">
        <v>157</v>
      </c>
      <c r="Q40" s="182"/>
      <c r="R40" s="183"/>
      <c r="S40" s="181" t="s">
        <v>108</v>
      </c>
      <c r="T40" s="182"/>
      <c r="U40" s="185"/>
      <c r="V40" s="186" t="s">
        <v>22</v>
      </c>
      <c r="W40" s="186"/>
      <c r="X40" s="183"/>
      <c r="Y40" s="181" t="s">
        <v>102</v>
      </c>
      <c r="Z40" s="182"/>
      <c r="AA40" s="187"/>
      <c r="AB40" s="2"/>
      <c r="AC40" s="14" t="str">
        <f>B40</f>
        <v>e4</v>
      </c>
      <c r="AD40" s="14" t="str">
        <f>J41&amp;" "&amp;J42&amp;" "&amp;J43&amp;" "&amp;J44&amp;" "&amp;J45</f>
        <v xml:space="preserve">米 糙米   </v>
      </c>
      <c r="AE40" s="14" t="str">
        <f>M41&amp;" "&amp;M42&amp;" "&amp;M43&amp;" "&amp;M44&amp;" "&amp;M45</f>
        <v xml:space="preserve">肉雞 白蘿蔔 胡蘿蔔 豆瓣醬 </v>
      </c>
      <c r="AF40" s="14" t="str">
        <f>P41&amp;" "&amp;P42&amp;" "&amp;P43&amp;" "&amp;P44&amp;" "&amp;P45</f>
        <v xml:space="preserve">雞蛋 豆薯 胡蘿蔔 大蒜 </v>
      </c>
      <c r="AG40" s="14" t="str">
        <f>S41&amp;" "&amp;S42&amp;" "&amp;S43&amp;" "&amp;S44&amp;" "&amp;S45</f>
        <v xml:space="preserve">海帶茸 九層塔   </v>
      </c>
      <c r="AH40" s="14" t="str">
        <f>V41&amp;" "&amp;V42&amp;" "&amp;V43&amp;" "&amp;V44&amp;" "&amp;V45</f>
        <v xml:space="preserve">蔬菜 大蒜   </v>
      </c>
      <c r="AI40" s="14" t="str">
        <f>Y41&amp;" "&amp;Y42&amp;" "&amp;Y43&amp;" "&amp;Y44&amp;" "&amp;Y45</f>
        <v xml:space="preserve">綠豆 二砂糖   </v>
      </c>
      <c r="AJ40" s="14"/>
    </row>
    <row r="41" spans="1:36" ht="15" customHeight="1">
      <c r="A41" s="474"/>
      <c r="B41" s="152"/>
      <c r="C41" s="16"/>
      <c r="D41" s="16"/>
      <c r="E41" s="16"/>
      <c r="F41" s="16"/>
      <c r="G41" s="16"/>
      <c r="H41" s="16"/>
      <c r="I41" s="16"/>
      <c r="J41" s="17" t="s">
        <v>23</v>
      </c>
      <c r="K41" s="17">
        <v>7</v>
      </c>
      <c r="L41" s="10" t="str">
        <f t="shared" ref="L41:L45" si="36">IF(K41,"公斤","")</f>
        <v>公斤</v>
      </c>
      <c r="M41" s="17" t="s">
        <v>82</v>
      </c>
      <c r="N41" s="17">
        <v>9</v>
      </c>
      <c r="O41" s="10" t="str">
        <f t="shared" ref="O41:O45" si="37">IF(N41,"公斤","")</f>
        <v>公斤</v>
      </c>
      <c r="P41" s="17" t="s">
        <v>40</v>
      </c>
      <c r="Q41" s="17">
        <v>2</v>
      </c>
      <c r="R41" s="10" t="str">
        <f t="shared" ref="R41:R45" si="38">IF(Q41,"公斤","")</f>
        <v>公斤</v>
      </c>
      <c r="S41" s="18" t="s">
        <v>110</v>
      </c>
      <c r="T41" s="18">
        <v>5</v>
      </c>
      <c r="U41" s="11" t="str">
        <f t="shared" ref="U41:U45" si="39">IF(T41,"公斤","")</f>
        <v>公斤</v>
      </c>
      <c r="V41" s="19" t="s">
        <v>18</v>
      </c>
      <c r="W41" s="19">
        <v>7</v>
      </c>
      <c r="X41" s="11" t="str">
        <f t="shared" ref="X41:X45" si="40">IF(W41,"公斤","")</f>
        <v>公斤</v>
      </c>
      <c r="Y41" s="17" t="s">
        <v>103</v>
      </c>
      <c r="Z41" s="17">
        <v>2</v>
      </c>
      <c r="AA41" s="167" t="str">
        <f t="shared" ref="AA41:AA45" si="41">IF(Z41,"公斤","")</f>
        <v>公斤</v>
      </c>
      <c r="AB41" s="2"/>
      <c r="AC41" s="14"/>
      <c r="AD41" s="14"/>
      <c r="AE41" s="14"/>
      <c r="AF41" s="14"/>
      <c r="AG41" s="14"/>
      <c r="AH41" s="14"/>
      <c r="AI41" s="14"/>
      <c r="AJ41" s="14"/>
    </row>
    <row r="42" spans="1:36" ht="15" customHeight="1">
      <c r="A42" s="474"/>
      <c r="B42" s="152"/>
      <c r="C42" s="16"/>
      <c r="D42" s="16"/>
      <c r="E42" s="16"/>
      <c r="F42" s="16"/>
      <c r="G42" s="16"/>
      <c r="H42" s="16"/>
      <c r="I42" s="16"/>
      <c r="J42" s="17" t="s">
        <v>42</v>
      </c>
      <c r="K42" s="17">
        <v>3</v>
      </c>
      <c r="L42" s="10" t="str">
        <f t="shared" si="36"/>
        <v>公斤</v>
      </c>
      <c r="M42" s="17" t="s">
        <v>63</v>
      </c>
      <c r="N42" s="17">
        <v>2</v>
      </c>
      <c r="O42" s="10" t="str">
        <f t="shared" si="37"/>
        <v>公斤</v>
      </c>
      <c r="P42" s="17" t="s">
        <v>69</v>
      </c>
      <c r="Q42" s="17">
        <v>5</v>
      </c>
      <c r="R42" s="10" t="str">
        <f t="shared" si="38"/>
        <v>公斤</v>
      </c>
      <c r="S42" s="17" t="s">
        <v>71</v>
      </c>
      <c r="T42" s="17">
        <v>0.05</v>
      </c>
      <c r="U42" s="11" t="str">
        <f t="shared" si="39"/>
        <v>公斤</v>
      </c>
      <c r="V42" s="12" t="s">
        <v>29</v>
      </c>
      <c r="W42" s="12">
        <v>0.05</v>
      </c>
      <c r="X42" s="11" t="str">
        <f t="shared" si="40"/>
        <v>公斤</v>
      </c>
      <c r="Y42" s="18" t="s">
        <v>60</v>
      </c>
      <c r="Z42" s="17">
        <v>1</v>
      </c>
      <c r="AA42" s="167" t="str">
        <f t="shared" si="41"/>
        <v>公斤</v>
      </c>
      <c r="AB42" s="2"/>
      <c r="AC42" s="14"/>
      <c r="AD42" s="14"/>
      <c r="AE42" s="14"/>
      <c r="AF42" s="14"/>
      <c r="AG42" s="14"/>
      <c r="AH42" s="14"/>
      <c r="AI42" s="14"/>
      <c r="AJ42" s="14"/>
    </row>
    <row r="43" spans="1:36" ht="15" customHeight="1">
      <c r="A43" s="474"/>
      <c r="B43" s="152"/>
      <c r="C43" s="16"/>
      <c r="D43" s="16"/>
      <c r="E43" s="16"/>
      <c r="F43" s="16"/>
      <c r="G43" s="16"/>
      <c r="H43" s="16"/>
      <c r="I43" s="16"/>
      <c r="J43" s="17"/>
      <c r="K43" s="17"/>
      <c r="L43" s="10" t="str">
        <f t="shared" si="36"/>
        <v/>
      </c>
      <c r="M43" s="17" t="s">
        <v>27</v>
      </c>
      <c r="N43" s="17">
        <v>1</v>
      </c>
      <c r="O43" s="10" t="str">
        <f t="shared" si="37"/>
        <v>公斤</v>
      </c>
      <c r="P43" s="17" t="s">
        <v>27</v>
      </c>
      <c r="Q43" s="17">
        <v>1</v>
      </c>
      <c r="R43" s="10" t="str">
        <f t="shared" si="38"/>
        <v>公斤</v>
      </c>
      <c r="S43" s="17"/>
      <c r="T43" s="17"/>
      <c r="U43" s="11" t="str">
        <f t="shared" si="39"/>
        <v/>
      </c>
      <c r="V43" s="12"/>
      <c r="W43" s="12"/>
      <c r="X43" s="11" t="str">
        <f t="shared" si="40"/>
        <v/>
      </c>
      <c r="Y43" s="17"/>
      <c r="Z43" s="17"/>
      <c r="AA43" s="167" t="str">
        <f t="shared" si="41"/>
        <v/>
      </c>
      <c r="AB43" s="2"/>
      <c r="AC43" s="14"/>
      <c r="AD43" s="14"/>
      <c r="AE43" s="14"/>
      <c r="AF43" s="14"/>
      <c r="AG43" s="14"/>
      <c r="AH43" s="14"/>
      <c r="AI43" s="14"/>
      <c r="AJ43" s="14"/>
    </row>
    <row r="44" spans="1:36" ht="15" customHeight="1">
      <c r="A44" s="474"/>
      <c r="B44" s="152"/>
      <c r="C44" s="16"/>
      <c r="D44" s="16"/>
      <c r="E44" s="16"/>
      <c r="F44" s="16"/>
      <c r="G44" s="16"/>
      <c r="H44" s="16"/>
      <c r="I44" s="16"/>
      <c r="J44" s="17"/>
      <c r="K44" s="17"/>
      <c r="L44" s="10" t="str">
        <f t="shared" si="36"/>
        <v/>
      </c>
      <c r="M44" s="17" t="s">
        <v>158</v>
      </c>
      <c r="N44" s="17"/>
      <c r="O44" s="10" t="str">
        <f t="shared" si="37"/>
        <v/>
      </c>
      <c r="P44" s="17" t="s">
        <v>29</v>
      </c>
      <c r="Q44" s="17">
        <v>0.05</v>
      </c>
      <c r="R44" s="10" t="str">
        <f t="shared" si="38"/>
        <v>公斤</v>
      </c>
      <c r="S44" s="17"/>
      <c r="T44" s="17"/>
      <c r="U44" s="11" t="str">
        <f t="shared" si="39"/>
        <v/>
      </c>
      <c r="V44" s="12"/>
      <c r="W44" s="12"/>
      <c r="X44" s="11" t="str">
        <f t="shared" si="40"/>
        <v/>
      </c>
      <c r="Y44" s="17"/>
      <c r="Z44" s="17"/>
      <c r="AA44" s="167" t="str">
        <f t="shared" si="41"/>
        <v/>
      </c>
      <c r="AB44" s="2"/>
      <c r="AC44" s="14"/>
      <c r="AD44" s="14"/>
      <c r="AE44" s="14"/>
      <c r="AF44" s="14"/>
      <c r="AG44" s="14"/>
      <c r="AH44" s="14"/>
      <c r="AI44" s="14"/>
      <c r="AJ44" s="14"/>
    </row>
    <row r="45" spans="1:36" ht="15" customHeight="1" thickBot="1">
      <c r="A45" s="475"/>
      <c r="B45" s="195"/>
      <c r="C45" s="190"/>
      <c r="D45" s="190"/>
      <c r="E45" s="190"/>
      <c r="F45" s="190"/>
      <c r="G45" s="190"/>
      <c r="H45" s="190"/>
      <c r="I45" s="191"/>
      <c r="J45" s="172"/>
      <c r="K45" s="172"/>
      <c r="L45" s="173" t="str">
        <f t="shared" si="36"/>
        <v/>
      </c>
      <c r="M45" s="172"/>
      <c r="N45" s="172"/>
      <c r="O45" s="173" t="str">
        <f t="shared" si="37"/>
        <v/>
      </c>
      <c r="P45" s="172"/>
      <c r="Q45" s="172"/>
      <c r="R45" s="173" t="str">
        <f t="shared" si="38"/>
        <v/>
      </c>
      <c r="S45" s="172"/>
      <c r="T45" s="172"/>
      <c r="U45" s="174" t="str">
        <f t="shared" si="39"/>
        <v/>
      </c>
      <c r="V45" s="175"/>
      <c r="W45" s="175"/>
      <c r="X45" s="174" t="str">
        <f t="shared" si="40"/>
        <v/>
      </c>
      <c r="Y45" s="172"/>
      <c r="Z45" s="172"/>
      <c r="AA45" s="176" t="str">
        <f t="shared" si="41"/>
        <v/>
      </c>
      <c r="AB45" s="2"/>
      <c r="AC45" s="14"/>
      <c r="AD45" s="14"/>
      <c r="AE45" s="14"/>
      <c r="AF45" s="14"/>
      <c r="AG45" s="14"/>
      <c r="AH45" s="14"/>
      <c r="AI45" s="14"/>
      <c r="AJ45" s="14"/>
    </row>
    <row r="46" spans="1:36" ht="15" customHeight="1">
      <c r="A46" s="473" t="s">
        <v>278</v>
      </c>
      <c r="B46" s="192" t="s">
        <v>159</v>
      </c>
      <c r="C46" s="193">
        <v>5.3</v>
      </c>
      <c r="D46" s="193">
        <v>3</v>
      </c>
      <c r="E46" s="193">
        <v>1.7</v>
      </c>
      <c r="F46" s="193">
        <v>3</v>
      </c>
      <c r="G46" s="193"/>
      <c r="H46" s="193"/>
      <c r="I46" s="194">
        <f>C46*70+D46*75+E46*25+F46*45</f>
        <v>773.5</v>
      </c>
      <c r="J46" s="181" t="s">
        <v>160</v>
      </c>
      <c r="K46" s="182"/>
      <c r="L46" s="183"/>
      <c r="M46" s="181" t="s">
        <v>161</v>
      </c>
      <c r="N46" s="182"/>
      <c r="O46" s="183"/>
      <c r="P46" s="184" t="s">
        <v>74</v>
      </c>
      <c r="Q46" s="182"/>
      <c r="R46" s="183"/>
      <c r="S46" s="184" t="s">
        <v>97</v>
      </c>
      <c r="T46" s="182"/>
      <c r="U46" s="185"/>
      <c r="V46" s="186" t="s">
        <v>22</v>
      </c>
      <c r="W46" s="186"/>
      <c r="X46" s="183"/>
      <c r="Y46" s="181" t="s">
        <v>162</v>
      </c>
      <c r="Z46" s="182"/>
      <c r="AA46" s="187"/>
      <c r="AB46" s="2"/>
      <c r="AC46" s="14" t="str">
        <f>B46</f>
        <v>e5</v>
      </c>
      <c r="AD46" s="14" t="str">
        <f>J47&amp;" "&amp;J48&amp;" "&amp;J49&amp;" "&amp;J50&amp;" "&amp;J51</f>
        <v xml:space="preserve">米 芝麻(熟)   </v>
      </c>
      <c r="AE46" s="14" t="str">
        <f>M47&amp;" "&amp;M48&amp;" "&amp;M49&amp;" "&amp;M50&amp;" "&amp;M51</f>
        <v xml:space="preserve">豬後腿肉 馬鈴薯 胡蘿蔔 大蒜 </v>
      </c>
      <c r="AF46" s="14" t="str">
        <f>P47&amp;" "&amp;P48&amp;" "&amp;P49&amp;" "&amp;P50&amp;" "&amp;P51</f>
        <v xml:space="preserve">豆干 大蒜   </v>
      </c>
      <c r="AG46" s="14" t="str">
        <f>S47&amp;" "&amp;S48&amp;" "&amp;S49&amp;" "&amp;S50&amp;" "&amp;S51</f>
        <v xml:space="preserve">甘藍 胡蘿蔔 大蒜  </v>
      </c>
      <c r="AH46" s="14" t="str">
        <f>V47&amp;" "&amp;V48&amp;" "&amp;V49&amp;" "&amp;V50&amp;" "&amp;V51</f>
        <v xml:space="preserve">蔬菜 大蒜   </v>
      </c>
      <c r="AI46" s="14" t="str">
        <f>Y47&amp;" "&amp;Y48&amp;" "&amp;Y49&amp;" "&amp;Y50&amp;" "&amp;Y51</f>
        <v xml:space="preserve">時蔬 大骨 薑  </v>
      </c>
      <c r="AJ46" s="14"/>
    </row>
    <row r="47" spans="1:36" ht="15" customHeight="1">
      <c r="A47" s="474"/>
      <c r="B47" s="152"/>
      <c r="C47" s="16"/>
      <c r="D47" s="16"/>
      <c r="E47" s="16"/>
      <c r="F47" s="16"/>
      <c r="G47" s="16"/>
      <c r="H47" s="16"/>
      <c r="I47" s="16"/>
      <c r="J47" s="17" t="s">
        <v>23</v>
      </c>
      <c r="K47" s="17">
        <v>10</v>
      </c>
      <c r="L47" s="10" t="str">
        <f t="shared" ref="L47:L51" si="42">IF(K47,"公斤","")</f>
        <v>公斤</v>
      </c>
      <c r="M47" s="17" t="s">
        <v>30</v>
      </c>
      <c r="N47" s="17">
        <v>6</v>
      </c>
      <c r="O47" s="10" t="str">
        <f t="shared" ref="O47:O57" si="43">IF(N47,"公斤","")</f>
        <v>公斤</v>
      </c>
      <c r="P47" s="18" t="s">
        <v>75</v>
      </c>
      <c r="Q47" s="18">
        <v>5</v>
      </c>
      <c r="R47" s="10" t="str">
        <f t="shared" ref="R47:R51" si="44">IF(Q47,"公斤","")</f>
        <v>公斤</v>
      </c>
      <c r="S47" s="18" t="s">
        <v>43</v>
      </c>
      <c r="T47" s="18">
        <v>6</v>
      </c>
      <c r="U47" s="11" t="str">
        <f t="shared" ref="U47:U51" si="45">IF(T47,"公斤","")</f>
        <v>公斤</v>
      </c>
      <c r="V47" s="19" t="s">
        <v>18</v>
      </c>
      <c r="W47" s="19">
        <v>7</v>
      </c>
      <c r="X47" s="11" t="str">
        <f t="shared" ref="X47:X51" si="46">IF(W47,"公斤","")</f>
        <v>公斤</v>
      </c>
      <c r="Y47" s="17" t="s">
        <v>22</v>
      </c>
      <c r="Z47" s="17">
        <v>2.5</v>
      </c>
      <c r="AA47" s="167" t="str">
        <f t="shared" ref="AA47:AA51" si="47">IF(Z47,"公斤","")</f>
        <v>公斤</v>
      </c>
      <c r="AB47" s="2"/>
      <c r="AC47" s="14"/>
      <c r="AD47" s="14"/>
      <c r="AE47" s="14"/>
      <c r="AF47" s="14"/>
      <c r="AG47" s="14"/>
      <c r="AH47" s="14"/>
      <c r="AI47" s="14"/>
      <c r="AJ47" s="14"/>
    </row>
    <row r="48" spans="1:36" ht="15" customHeight="1">
      <c r="A48" s="474"/>
      <c r="B48" s="152"/>
      <c r="C48" s="16"/>
      <c r="D48" s="16"/>
      <c r="E48" s="16"/>
      <c r="F48" s="16"/>
      <c r="G48" s="16"/>
      <c r="H48" s="16"/>
      <c r="I48" s="16"/>
      <c r="J48" s="17" t="s">
        <v>163</v>
      </c>
      <c r="K48" s="17">
        <v>0.05</v>
      </c>
      <c r="L48" s="10" t="str">
        <f t="shared" si="42"/>
        <v>公斤</v>
      </c>
      <c r="M48" s="17" t="s">
        <v>65</v>
      </c>
      <c r="N48" s="17">
        <v>2.5</v>
      </c>
      <c r="O48" s="10" t="str">
        <f t="shared" si="43"/>
        <v>公斤</v>
      </c>
      <c r="P48" s="18" t="s">
        <v>29</v>
      </c>
      <c r="Q48" s="18">
        <v>0.05</v>
      </c>
      <c r="R48" s="10" t="str">
        <f t="shared" si="44"/>
        <v>公斤</v>
      </c>
      <c r="S48" s="18" t="s">
        <v>27</v>
      </c>
      <c r="T48" s="18">
        <v>0.5</v>
      </c>
      <c r="U48" s="11" t="str">
        <f t="shared" si="45"/>
        <v>公斤</v>
      </c>
      <c r="V48" s="12" t="s">
        <v>29</v>
      </c>
      <c r="W48" s="12">
        <v>0.05</v>
      </c>
      <c r="X48" s="11" t="str">
        <f t="shared" si="46"/>
        <v>公斤</v>
      </c>
      <c r="Y48" s="18" t="s">
        <v>44</v>
      </c>
      <c r="Z48" s="17">
        <v>0.6</v>
      </c>
      <c r="AA48" s="167" t="str">
        <f t="shared" si="47"/>
        <v>公斤</v>
      </c>
      <c r="AB48" s="2"/>
      <c r="AC48" s="14"/>
      <c r="AD48" s="14"/>
      <c r="AE48" s="14"/>
      <c r="AF48" s="14"/>
      <c r="AG48" s="14"/>
      <c r="AH48" s="14"/>
      <c r="AI48" s="14"/>
      <c r="AJ48" s="14"/>
    </row>
    <row r="49" spans="1:36" ht="15" customHeight="1">
      <c r="A49" s="474"/>
      <c r="B49" s="152"/>
      <c r="C49" s="16"/>
      <c r="D49" s="16"/>
      <c r="E49" s="16"/>
      <c r="F49" s="16"/>
      <c r="G49" s="16"/>
      <c r="H49" s="16"/>
      <c r="I49" s="16"/>
      <c r="J49" s="17"/>
      <c r="K49" s="17"/>
      <c r="L49" s="10" t="str">
        <f t="shared" si="42"/>
        <v/>
      </c>
      <c r="M49" s="17" t="s">
        <v>27</v>
      </c>
      <c r="N49" s="17">
        <v>1</v>
      </c>
      <c r="O49" s="10" t="str">
        <f t="shared" si="43"/>
        <v>公斤</v>
      </c>
      <c r="P49" s="18"/>
      <c r="Q49" s="18"/>
      <c r="R49" s="10" t="str">
        <f t="shared" si="44"/>
        <v/>
      </c>
      <c r="S49" s="18" t="s">
        <v>29</v>
      </c>
      <c r="T49" s="18">
        <v>0.05</v>
      </c>
      <c r="U49" s="11" t="str">
        <f t="shared" si="45"/>
        <v>公斤</v>
      </c>
      <c r="V49" s="12"/>
      <c r="W49" s="12"/>
      <c r="X49" s="11" t="str">
        <f t="shared" si="46"/>
        <v/>
      </c>
      <c r="Y49" s="17" t="s">
        <v>34</v>
      </c>
      <c r="Z49" s="17">
        <v>0.05</v>
      </c>
      <c r="AA49" s="167" t="str">
        <f t="shared" si="47"/>
        <v>公斤</v>
      </c>
      <c r="AB49" s="2"/>
      <c r="AC49" s="14"/>
      <c r="AD49" s="14"/>
      <c r="AE49" s="14"/>
      <c r="AF49" s="14"/>
      <c r="AG49" s="14"/>
      <c r="AH49" s="14"/>
      <c r="AI49" s="14"/>
      <c r="AJ49" s="14"/>
    </row>
    <row r="50" spans="1:36" ht="15" customHeight="1">
      <c r="A50" s="474"/>
      <c r="B50" s="152"/>
      <c r="C50" s="16"/>
      <c r="D50" s="16"/>
      <c r="E50" s="16"/>
      <c r="F50" s="16"/>
      <c r="G50" s="16"/>
      <c r="H50" s="16"/>
      <c r="I50" s="16"/>
      <c r="J50" s="17"/>
      <c r="K50" s="17"/>
      <c r="L50" s="10" t="str">
        <f t="shared" si="42"/>
        <v/>
      </c>
      <c r="M50" s="17" t="s">
        <v>29</v>
      </c>
      <c r="N50" s="17">
        <v>0.05</v>
      </c>
      <c r="O50" s="10" t="str">
        <f t="shared" si="43"/>
        <v>公斤</v>
      </c>
      <c r="P50" s="17"/>
      <c r="Q50" s="17"/>
      <c r="R50" s="10" t="str">
        <f t="shared" si="44"/>
        <v/>
      </c>
      <c r="S50" s="17"/>
      <c r="T50" s="17"/>
      <c r="U50" s="11" t="str">
        <f t="shared" si="45"/>
        <v/>
      </c>
      <c r="V50" s="12"/>
      <c r="W50" s="12"/>
      <c r="X50" s="11" t="str">
        <f t="shared" si="46"/>
        <v/>
      </c>
      <c r="Y50" s="17"/>
      <c r="Z50" s="17"/>
      <c r="AA50" s="167" t="str">
        <f t="shared" si="47"/>
        <v/>
      </c>
      <c r="AB50" s="2"/>
      <c r="AC50" s="14"/>
      <c r="AD50" s="14"/>
      <c r="AE50" s="14"/>
      <c r="AF50" s="14"/>
      <c r="AG50" s="14"/>
      <c r="AH50" s="14"/>
      <c r="AI50" s="14"/>
      <c r="AJ50" s="14"/>
    </row>
    <row r="51" spans="1:36" ht="15" customHeight="1" thickBot="1">
      <c r="A51" s="475"/>
      <c r="B51" s="195"/>
      <c r="C51" s="190"/>
      <c r="D51" s="190"/>
      <c r="E51" s="190"/>
      <c r="F51" s="190"/>
      <c r="G51" s="190"/>
      <c r="H51" s="190"/>
      <c r="I51" s="191"/>
      <c r="J51" s="172"/>
      <c r="K51" s="172"/>
      <c r="L51" s="173" t="str">
        <f t="shared" si="42"/>
        <v/>
      </c>
      <c r="M51" s="172"/>
      <c r="N51" s="172"/>
      <c r="O51" s="173" t="str">
        <f t="shared" si="43"/>
        <v/>
      </c>
      <c r="P51" s="172"/>
      <c r="Q51" s="172"/>
      <c r="R51" s="173" t="str">
        <f t="shared" si="44"/>
        <v/>
      </c>
      <c r="S51" s="172"/>
      <c r="T51" s="172"/>
      <c r="U51" s="174" t="str">
        <f t="shared" si="45"/>
        <v/>
      </c>
      <c r="V51" s="175"/>
      <c r="W51" s="175"/>
      <c r="X51" s="174" t="str">
        <f t="shared" si="46"/>
        <v/>
      </c>
      <c r="Y51" s="172"/>
      <c r="Z51" s="172"/>
      <c r="AA51" s="176" t="str">
        <f t="shared" si="47"/>
        <v/>
      </c>
      <c r="AB51" s="2"/>
      <c r="AC51" s="14"/>
      <c r="AD51" s="14"/>
      <c r="AE51" s="14"/>
      <c r="AF51" s="14"/>
      <c r="AG51" s="14"/>
      <c r="AH51" s="14"/>
      <c r="AI51" s="14"/>
      <c r="AJ51" s="14"/>
    </row>
    <row r="52" spans="1:36" s="112" customFormat="1" ht="15" customHeight="1">
      <c r="A52" s="473" t="s">
        <v>279</v>
      </c>
      <c r="B52" s="197" t="s">
        <v>199</v>
      </c>
      <c r="C52" s="197">
        <v>6</v>
      </c>
      <c r="D52" s="197">
        <v>3.2</v>
      </c>
      <c r="E52" s="197">
        <v>1.2</v>
      </c>
      <c r="F52" s="197">
        <v>3</v>
      </c>
      <c r="G52" s="198"/>
      <c r="H52" s="198"/>
      <c r="I52" s="199">
        <f>C52*70+F52*45+E52*25+G52*150+H52*60+D52*75</f>
        <v>825</v>
      </c>
      <c r="J52" s="455" t="s">
        <v>20</v>
      </c>
      <c r="K52" s="456"/>
      <c r="L52" s="183"/>
      <c r="M52" s="455" t="s">
        <v>76</v>
      </c>
      <c r="N52" s="456"/>
      <c r="O52" s="183" t="str">
        <f t="shared" si="43"/>
        <v/>
      </c>
      <c r="P52" s="455" t="s">
        <v>81</v>
      </c>
      <c r="Q52" s="456"/>
      <c r="R52" s="183"/>
      <c r="S52" s="468" t="s">
        <v>200</v>
      </c>
      <c r="T52" s="456"/>
      <c r="U52" s="185"/>
      <c r="V52" s="34" t="s">
        <v>22</v>
      </c>
      <c r="W52" s="34"/>
      <c r="X52" s="183"/>
      <c r="Y52" s="455" t="s">
        <v>77</v>
      </c>
      <c r="Z52" s="456"/>
      <c r="AA52" s="187"/>
      <c r="AB52" s="111"/>
      <c r="AC52" s="14" t="str">
        <f>B52</f>
        <v>f1</v>
      </c>
      <c r="AD52" s="14" t="str">
        <f>J53&amp;" "&amp;J54&amp;" "&amp;J55&amp;" "&amp;J56&amp;" "&amp;J57</f>
        <v xml:space="preserve">米    </v>
      </c>
      <c r="AE52" s="14" t="str">
        <f>M53&amp;" "&amp;M54&amp;" "&amp;M55&amp;" "&amp;M56&amp;" "&amp;M57</f>
        <v xml:space="preserve">魚排    </v>
      </c>
      <c r="AF52" s="14" t="str">
        <f>P53&amp;" "&amp;P54&amp;" "&amp;P55&amp;" "&amp;P56&amp;" "&amp;P57</f>
        <v>金針菇 豆腐 乾香菇 豬絞肉 大蒜</v>
      </c>
      <c r="AG52" s="14" t="str">
        <f>S53&amp;" "&amp;S54&amp;" "&amp;S55&amp;" "&amp;S56&amp;" "&amp;S57</f>
        <v>冬粉 結球白菜 乾木耳 大蒜 沙茶醬</v>
      </c>
      <c r="AH52" s="14" t="str">
        <f>V53&amp;" "&amp;V54&amp;" "&amp;V55&amp;" "&amp;V56&amp;" "&amp;V57</f>
        <v xml:space="preserve">蔬菜 大蒜   </v>
      </c>
      <c r="AI52" s="14" t="str">
        <f>Y53&amp;" "&amp;Y54&amp;" "&amp;Y55&amp;" "&amp;Y56&amp;" "&amp;Y57</f>
        <v xml:space="preserve">紫菜 柴魚片 薑 雞蛋 </v>
      </c>
      <c r="AJ52" s="14"/>
    </row>
    <row r="53" spans="1:36" s="112" customFormat="1" ht="15" customHeight="1">
      <c r="A53" s="474"/>
      <c r="B53" s="146"/>
      <c r="C53" s="110"/>
      <c r="D53" s="110"/>
      <c r="E53" s="110"/>
      <c r="F53" s="110"/>
      <c r="G53" s="110"/>
      <c r="H53" s="110"/>
      <c r="I53" s="16"/>
      <c r="J53" s="114" t="s">
        <v>23</v>
      </c>
      <c r="K53" s="17">
        <v>10</v>
      </c>
      <c r="L53" s="10" t="str">
        <f t="shared" ref="L53:L57" si="48">IF(K53,"公斤","")</f>
        <v>公斤</v>
      </c>
      <c r="M53" s="114" t="s">
        <v>79</v>
      </c>
      <c r="N53" s="17">
        <v>6.5</v>
      </c>
      <c r="O53" s="10" t="str">
        <f t="shared" si="43"/>
        <v>公斤</v>
      </c>
      <c r="P53" s="114" t="s">
        <v>32</v>
      </c>
      <c r="Q53" s="17">
        <v>1</v>
      </c>
      <c r="R53" s="10" t="str">
        <f t="shared" ref="R53:R57" si="49">IF(Q53,"公斤","")</f>
        <v>公斤</v>
      </c>
      <c r="S53" s="115" t="s">
        <v>39</v>
      </c>
      <c r="T53" s="18">
        <v>1.5</v>
      </c>
      <c r="U53" s="11" t="str">
        <f t="shared" ref="U53:U57" si="50">IF(T53,"公斤","")</f>
        <v>公斤</v>
      </c>
      <c r="V53" s="19" t="s">
        <v>18</v>
      </c>
      <c r="W53" s="19">
        <v>7</v>
      </c>
      <c r="X53" s="11" t="str">
        <f t="shared" ref="X53:X57" si="51">IF(W53,"公斤","")</f>
        <v>公斤</v>
      </c>
      <c r="Y53" s="114" t="s">
        <v>111</v>
      </c>
      <c r="Z53" s="17">
        <v>0.1</v>
      </c>
      <c r="AA53" s="167" t="str">
        <f t="shared" ref="AA53:AA57" si="52">IF(Z53,"公斤","")</f>
        <v>公斤</v>
      </c>
      <c r="AB53" s="111"/>
      <c r="AC53" s="14"/>
      <c r="AD53" s="14"/>
      <c r="AE53" s="14"/>
      <c r="AF53" s="14"/>
      <c r="AG53" s="14"/>
      <c r="AH53" s="14"/>
      <c r="AI53" s="14"/>
      <c r="AJ53" s="14"/>
    </row>
    <row r="54" spans="1:36" s="112" customFormat="1" ht="15" customHeight="1">
      <c r="A54" s="474"/>
      <c r="B54" s="146"/>
      <c r="C54" s="110"/>
      <c r="D54" s="110"/>
      <c r="E54" s="110"/>
      <c r="F54" s="110"/>
      <c r="G54" s="110"/>
      <c r="H54" s="110"/>
      <c r="I54" s="16"/>
      <c r="J54" s="114"/>
      <c r="K54" s="17"/>
      <c r="L54" s="10" t="str">
        <f t="shared" si="48"/>
        <v/>
      </c>
      <c r="M54" s="116"/>
      <c r="N54" s="117"/>
      <c r="O54" s="10" t="str">
        <f t="shared" si="43"/>
        <v/>
      </c>
      <c r="P54" s="114" t="s">
        <v>25</v>
      </c>
      <c r="Q54" s="17">
        <v>5</v>
      </c>
      <c r="R54" s="10" t="str">
        <f t="shared" si="49"/>
        <v>公斤</v>
      </c>
      <c r="S54" s="114" t="s">
        <v>45</v>
      </c>
      <c r="T54" s="17">
        <v>3</v>
      </c>
      <c r="U54" s="11" t="str">
        <f t="shared" si="50"/>
        <v>公斤</v>
      </c>
      <c r="V54" s="12" t="s">
        <v>29</v>
      </c>
      <c r="W54" s="12">
        <v>0.05</v>
      </c>
      <c r="X54" s="11" t="str">
        <f t="shared" si="51"/>
        <v>公斤</v>
      </c>
      <c r="Y54" s="115" t="s">
        <v>112</v>
      </c>
      <c r="Z54" s="17">
        <v>0.01</v>
      </c>
      <c r="AA54" s="167" t="str">
        <f t="shared" si="52"/>
        <v>公斤</v>
      </c>
      <c r="AB54" s="111"/>
      <c r="AC54" s="14"/>
      <c r="AD54" s="14"/>
      <c r="AE54" s="14"/>
      <c r="AF54" s="14"/>
      <c r="AG54" s="14"/>
      <c r="AH54" s="14"/>
      <c r="AI54" s="14"/>
      <c r="AJ54" s="14"/>
    </row>
    <row r="55" spans="1:36" s="112" customFormat="1" ht="15" customHeight="1">
      <c r="A55" s="474"/>
      <c r="B55" s="146"/>
      <c r="C55" s="110"/>
      <c r="D55" s="110"/>
      <c r="E55" s="110"/>
      <c r="F55" s="110"/>
      <c r="G55" s="110"/>
      <c r="H55" s="110"/>
      <c r="I55" s="16"/>
      <c r="J55" s="114"/>
      <c r="K55" s="17"/>
      <c r="L55" s="10" t="str">
        <f t="shared" si="48"/>
        <v/>
      </c>
      <c r="M55" s="118"/>
      <c r="N55" s="9"/>
      <c r="O55" s="10" t="str">
        <f t="shared" si="43"/>
        <v/>
      </c>
      <c r="P55" s="114" t="s">
        <v>99</v>
      </c>
      <c r="Q55" s="17">
        <v>0.01</v>
      </c>
      <c r="R55" s="10" t="str">
        <f t="shared" si="49"/>
        <v>公斤</v>
      </c>
      <c r="S55" s="115" t="s">
        <v>46</v>
      </c>
      <c r="T55" s="18">
        <v>0.01</v>
      </c>
      <c r="U55" s="11" t="str">
        <f t="shared" si="50"/>
        <v>公斤</v>
      </c>
      <c r="V55" s="12"/>
      <c r="W55" s="12"/>
      <c r="X55" s="11" t="str">
        <f t="shared" si="51"/>
        <v/>
      </c>
      <c r="Y55" s="114" t="s">
        <v>34</v>
      </c>
      <c r="Z55" s="17">
        <v>0.05</v>
      </c>
      <c r="AA55" s="167" t="str">
        <f t="shared" si="52"/>
        <v>公斤</v>
      </c>
      <c r="AB55" s="111"/>
      <c r="AC55" s="14"/>
      <c r="AD55" s="14"/>
      <c r="AE55" s="14"/>
      <c r="AF55" s="14"/>
      <c r="AG55" s="14"/>
      <c r="AH55" s="14"/>
      <c r="AI55" s="14"/>
      <c r="AJ55" s="14"/>
    </row>
    <row r="56" spans="1:36" s="112" customFormat="1" ht="15" customHeight="1">
      <c r="A56" s="474"/>
      <c r="B56" s="146"/>
      <c r="C56" s="110"/>
      <c r="D56" s="110"/>
      <c r="E56" s="110"/>
      <c r="F56" s="110"/>
      <c r="G56" s="110"/>
      <c r="H56" s="110"/>
      <c r="I56" s="16"/>
      <c r="J56" s="114"/>
      <c r="K56" s="17"/>
      <c r="L56" s="10" t="str">
        <f t="shared" si="48"/>
        <v/>
      </c>
      <c r="M56" s="118"/>
      <c r="N56" s="9"/>
      <c r="O56" s="10" t="str">
        <f t="shared" si="43"/>
        <v/>
      </c>
      <c r="P56" s="114" t="s">
        <v>24</v>
      </c>
      <c r="Q56" s="17">
        <v>0.6</v>
      </c>
      <c r="R56" s="10" t="str">
        <f t="shared" si="49"/>
        <v>公斤</v>
      </c>
      <c r="S56" s="114" t="s">
        <v>29</v>
      </c>
      <c r="T56" s="17">
        <v>0.05</v>
      </c>
      <c r="U56" s="11" t="str">
        <f t="shared" si="50"/>
        <v>公斤</v>
      </c>
      <c r="V56" s="12"/>
      <c r="W56" s="12"/>
      <c r="X56" s="11" t="str">
        <f t="shared" si="51"/>
        <v/>
      </c>
      <c r="Y56" s="114" t="s">
        <v>40</v>
      </c>
      <c r="Z56" s="17">
        <v>0.6</v>
      </c>
      <c r="AA56" s="167" t="str">
        <f t="shared" si="52"/>
        <v>公斤</v>
      </c>
      <c r="AB56" s="111"/>
      <c r="AC56" s="14"/>
      <c r="AD56" s="14"/>
      <c r="AE56" s="14"/>
      <c r="AF56" s="14"/>
      <c r="AG56" s="14"/>
      <c r="AH56" s="14"/>
      <c r="AI56" s="14"/>
      <c r="AJ56" s="14"/>
    </row>
    <row r="57" spans="1:36" s="112" customFormat="1" ht="15" customHeight="1" thickBot="1">
      <c r="A57" s="475"/>
      <c r="B57" s="200"/>
      <c r="C57" s="201"/>
      <c r="D57" s="201"/>
      <c r="E57" s="201"/>
      <c r="F57" s="201"/>
      <c r="G57" s="201"/>
      <c r="H57" s="201"/>
      <c r="I57" s="191"/>
      <c r="J57" s="202"/>
      <c r="K57" s="172"/>
      <c r="L57" s="173" t="str">
        <f t="shared" si="48"/>
        <v/>
      </c>
      <c r="M57" s="203"/>
      <c r="N57" s="204"/>
      <c r="O57" s="173" t="str">
        <f t="shared" si="43"/>
        <v/>
      </c>
      <c r="P57" s="202" t="s">
        <v>29</v>
      </c>
      <c r="Q57" s="172">
        <v>0.05</v>
      </c>
      <c r="R57" s="173" t="str">
        <f t="shared" si="49"/>
        <v>公斤</v>
      </c>
      <c r="S57" s="202" t="s">
        <v>61</v>
      </c>
      <c r="T57" s="172"/>
      <c r="U57" s="174" t="str">
        <f t="shared" si="50"/>
        <v/>
      </c>
      <c r="V57" s="175"/>
      <c r="W57" s="175"/>
      <c r="X57" s="174" t="str">
        <f t="shared" si="51"/>
        <v/>
      </c>
      <c r="Y57" s="202"/>
      <c r="Z57" s="172"/>
      <c r="AA57" s="176" t="str">
        <f t="shared" si="52"/>
        <v/>
      </c>
      <c r="AB57" s="111"/>
      <c r="AC57" s="14"/>
      <c r="AD57" s="14"/>
      <c r="AE57" s="14"/>
      <c r="AF57" s="14"/>
      <c r="AG57" s="14"/>
      <c r="AH57" s="14"/>
      <c r="AI57" s="14"/>
      <c r="AJ57" s="14"/>
    </row>
    <row r="58" spans="1:36" s="112" customFormat="1" ht="15" customHeight="1">
      <c r="A58" s="473" t="s">
        <v>280</v>
      </c>
      <c r="B58" s="197" t="s">
        <v>201</v>
      </c>
      <c r="C58" s="197">
        <v>5</v>
      </c>
      <c r="D58" s="197">
        <v>2.9</v>
      </c>
      <c r="E58" s="197">
        <v>2.1</v>
      </c>
      <c r="F58" s="197">
        <v>3</v>
      </c>
      <c r="G58" s="198"/>
      <c r="H58" s="198"/>
      <c r="I58" s="199">
        <f>C58*70+F58*45+E58*25+G58*150+H58*60+D58*75</f>
        <v>755</v>
      </c>
      <c r="J58" s="455" t="s">
        <v>35</v>
      </c>
      <c r="K58" s="456"/>
      <c r="L58" s="183"/>
      <c r="M58" s="455" t="s">
        <v>85</v>
      </c>
      <c r="N58" s="456"/>
      <c r="O58" s="183"/>
      <c r="P58" s="455" t="s">
        <v>57</v>
      </c>
      <c r="Q58" s="456"/>
      <c r="R58" s="183"/>
      <c r="S58" s="468" t="s">
        <v>202</v>
      </c>
      <c r="T58" s="456"/>
      <c r="U58" s="185"/>
      <c r="V58" s="186" t="s">
        <v>22</v>
      </c>
      <c r="W58" s="186"/>
      <c r="X58" s="183"/>
      <c r="Y58" s="455" t="s">
        <v>192</v>
      </c>
      <c r="Z58" s="456"/>
      <c r="AA58" s="187"/>
      <c r="AB58" s="126"/>
      <c r="AC58" s="127" t="str">
        <f>B58</f>
        <v>f2</v>
      </c>
      <c r="AD58" s="127" t="str">
        <f>J59&amp;" "&amp;J60&amp;" "&amp;J61&amp;" "&amp;J62&amp;" "&amp;J63</f>
        <v xml:space="preserve">米 糙米   </v>
      </c>
      <c r="AE58" s="127" t="str">
        <f>M59&amp;" "&amp;M60&amp;" "&amp;M61&amp;" "&amp;M62&amp;" "&amp;M63</f>
        <v>豬後腿肉 胡蘿蔔 花胡瓜 油花生 大蒜</v>
      </c>
      <c r="AF58" s="127" t="str">
        <f>P59&amp;" "&amp;P60&amp;" "&amp;P61&amp;" "&amp;P62&amp;" "&amp;P63</f>
        <v xml:space="preserve">雞蛋 胡蘿蔔 大蒜  </v>
      </c>
      <c r="AG58" s="127" t="str">
        <f>S59&amp;" "&amp;S60&amp;" "&amp;S61&amp;" "&amp;S62&amp;" "&amp;S63</f>
        <v xml:space="preserve">麻竹筍干 四角油豆腐 大蒜  </v>
      </c>
      <c r="AH58" s="127" t="str">
        <f>V59&amp;" "&amp;V60&amp;" "&amp;V61&amp;" "&amp;V62&amp;" "&amp;V63</f>
        <v xml:space="preserve">蔬菜 大蒜   </v>
      </c>
      <c r="AI58" s="127" t="str">
        <f>Y59&amp;" "&amp;Y60&amp;" "&amp;Y61&amp;" "&amp;Y62&amp;" "&amp;Y63</f>
        <v xml:space="preserve">白蘿蔔 大骨 薑  </v>
      </c>
      <c r="AJ58" s="127"/>
    </row>
    <row r="59" spans="1:36" s="112" customFormat="1" ht="15" customHeight="1">
      <c r="A59" s="474"/>
      <c r="B59" s="146"/>
      <c r="C59" s="110"/>
      <c r="D59" s="110"/>
      <c r="E59" s="110"/>
      <c r="F59" s="110"/>
      <c r="G59" s="110"/>
      <c r="H59" s="110"/>
      <c r="I59" s="16"/>
      <c r="J59" s="114" t="s">
        <v>23</v>
      </c>
      <c r="K59" s="17">
        <v>7</v>
      </c>
      <c r="L59" s="10" t="str">
        <f t="shared" ref="L59:L63" si="53">IF(K59,"公斤","")</f>
        <v>公斤</v>
      </c>
      <c r="M59" s="114" t="s">
        <v>30</v>
      </c>
      <c r="N59" s="17">
        <v>6</v>
      </c>
      <c r="O59" s="10" t="str">
        <f t="shared" ref="O59:O63" si="54">IF(N59,"公斤","")</f>
        <v>公斤</v>
      </c>
      <c r="P59" s="114" t="s">
        <v>40</v>
      </c>
      <c r="Q59" s="17">
        <v>3</v>
      </c>
      <c r="R59" s="10" t="str">
        <f t="shared" ref="R59:R63" si="55">IF(Q59,"公斤","")</f>
        <v>公斤</v>
      </c>
      <c r="S59" s="115" t="s">
        <v>203</v>
      </c>
      <c r="T59" s="18">
        <v>3</v>
      </c>
      <c r="U59" s="11" t="str">
        <f t="shared" ref="U59:U63" si="56">IF(T59,"公斤","")</f>
        <v>公斤</v>
      </c>
      <c r="V59" s="19" t="s">
        <v>18</v>
      </c>
      <c r="W59" s="19">
        <v>7</v>
      </c>
      <c r="X59" s="11" t="str">
        <f t="shared" ref="X59:X63" si="57">IF(W59,"公斤","")</f>
        <v>公斤</v>
      </c>
      <c r="Y59" s="114" t="s">
        <v>63</v>
      </c>
      <c r="Z59" s="17">
        <v>3</v>
      </c>
      <c r="AA59" s="167" t="str">
        <f t="shared" ref="AA59:AA63" si="58">IF(Z59,"公斤","")</f>
        <v>公斤</v>
      </c>
      <c r="AB59" s="111"/>
      <c r="AC59" s="14"/>
      <c r="AD59" s="14"/>
      <c r="AE59" s="14"/>
      <c r="AF59" s="14"/>
      <c r="AG59" s="14"/>
      <c r="AH59" s="14"/>
      <c r="AI59" s="14"/>
      <c r="AJ59" s="14"/>
    </row>
    <row r="60" spans="1:36" s="112" customFormat="1" ht="15" customHeight="1">
      <c r="A60" s="474"/>
      <c r="B60" s="146"/>
      <c r="C60" s="110"/>
      <c r="D60" s="110"/>
      <c r="E60" s="110"/>
      <c r="F60" s="110"/>
      <c r="G60" s="110"/>
      <c r="H60" s="110"/>
      <c r="I60" s="16"/>
      <c r="J60" s="114" t="s">
        <v>42</v>
      </c>
      <c r="K60" s="17">
        <v>3</v>
      </c>
      <c r="L60" s="10" t="str">
        <f t="shared" si="53"/>
        <v>公斤</v>
      </c>
      <c r="M60" s="114" t="s">
        <v>27</v>
      </c>
      <c r="N60" s="17">
        <v>0.5</v>
      </c>
      <c r="O60" s="10" t="str">
        <f t="shared" si="54"/>
        <v>公斤</v>
      </c>
      <c r="P60" s="114" t="s">
        <v>27</v>
      </c>
      <c r="Q60" s="17">
        <v>4</v>
      </c>
      <c r="R60" s="10" t="str">
        <f t="shared" si="55"/>
        <v>公斤</v>
      </c>
      <c r="S60" s="115" t="s">
        <v>52</v>
      </c>
      <c r="T60" s="18">
        <v>3</v>
      </c>
      <c r="U60" s="11" t="str">
        <f t="shared" si="56"/>
        <v>公斤</v>
      </c>
      <c r="V60" s="12" t="s">
        <v>29</v>
      </c>
      <c r="W60" s="12">
        <v>0.05</v>
      </c>
      <c r="X60" s="11" t="str">
        <f t="shared" si="57"/>
        <v>公斤</v>
      </c>
      <c r="Y60" s="115" t="s">
        <v>44</v>
      </c>
      <c r="Z60" s="17">
        <v>0.6</v>
      </c>
      <c r="AA60" s="167" t="str">
        <f t="shared" si="58"/>
        <v>公斤</v>
      </c>
      <c r="AB60" s="111"/>
      <c r="AC60" s="14"/>
      <c r="AD60" s="14"/>
      <c r="AE60" s="14"/>
      <c r="AF60" s="14"/>
      <c r="AG60" s="14"/>
      <c r="AH60" s="14"/>
      <c r="AI60" s="14"/>
      <c r="AJ60" s="14"/>
    </row>
    <row r="61" spans="1:36" s="112" customFormat="1" ht="15" customHeight="1">
      <c r="A61" s="474"/>
      <c r="B61" s="146"/>
      <c r="C61" s="110"/>
      <c r="D61" s="110"/>
      <c r="E61" s="110"/>
      <c r="F61" s="110"/>
      <c r="G61" s="110"/>
      <c r="H61" s="110"/>
      <c r="I61" s="16"/>
      <c r="J61" s="114"/>
      <c r="K61" s="17"/>
      <c r="L61" s="10" t="str">
        <f t="shared" si="53"/>
        <v/>
      </c>
      <c r="M61" s="114" t="s">
        <v>89</v>
      </c>
      <c r="N61" s="17">
        <v>2</v>
      </c>
      <c r="O61" s="10" t="str">
        <f t="shared" si="54"/>
        <v>公斤</v>
      </c>
      <c r="P61" s="114" t="s">
        <v>29</v>
      </c>
      <c r="Q61" s="17">
        <v>0.05</v>
      </c>
      <c r="R61" s="10" t="str">
        <f t="shared" si="55"/>
        <v>公斤</v>
      </c>
      <c r="S61" s="115" t="s">
        <v>29</v>
      </c>
      <c r="T61" s="18">
        <v>0.05</v>
      </c>
      <c r="U61" s="11" t="str">
        <f t="shared" si="56"/>
        <v>公斤</v>
      </c>
      <c r="V61" s="12"/>
      <c r="W61" s="12"/>
      <c r="X61" s="11" t="str">
        <f t="shared" si="57"/>
        <v/>
      </c>
      <c r="Y61" s="114" t="s">
        <v>34</v>
      </c>
      <c r="Z61" s="17">
        <v>0.05</v>
      </c>
      <c r="AA61" s="167" t="str">
        <f t="shared" si="58"/>
        <v>公斤</v>
      </c>
      <c r="AB61" s="111"/>
      <c r="AC61" s="14"/>
      <c r="AD61" s="14"/>
      <c r="AE61" s="14"/>
      <c r="AF61" s="14"/>
      <c r="AG61" s="14"/>
      <c r="AH61" s="14"/>
      <c r="AI61" s="14"/>
      <c r="AJ61" s="14"/>
    </row>
    <row r="62" spans="1:36" s="112" customFormat="1" ht="15" customHeight="1">
      <c r="A62" s="474"/>
      <c r="B62" s="146"/>
      <c r="C62" s="110"/>
      <c r="D62" s="110"/>
      <c r="E62" s="110"/>
      <c r="F62" s="110"/>
      <c r="G62" s="110"/>
      <c r="H62" s="110"/>
      <c r="I62" s="16"/>
      <c r="J62" s="114"/>
      <c r="K62" s="17"/>
      <c r="L62" s="10" t="str">
        <f t="shared" si="53"/>
        <v/>
      </c>
      <c r="M62" s="114" t="s">
        <v>90</v>
      </c>
      <c r="N62" s="17">
        <v>0.1</v>
      </c>
      <c r="O62" s="10" t="str">
        <f t="shared" si="54"/>
        <v>公斤</v>
      </c>
      <c r="P62" s="114"/>
      <c r="Q62" s="17"/>
      <c r="R62" s="10" t="str">
        <f t="shared" si="55"/>
        <v/>
      </c>
      <c r="S62" s="114"/>
      <c r="T62" s="17"/>
      <c r="U62" s="11" t="str">
        <f t="shared" si="56"/>
        <v/>
      </c>
      <c r="V62" s="12"/>
      <c r="W62" s="12"/>
      <c r="X62" s="11" t="str">
        <f t="shared" si="57"/>
        <v/>
      </c>
      <c r="Y62" s="114"/>
      <c r="Z62" s="17"/>
      <c r="AA62" s="167" t="str">
        <f t="shared" si="58"/>
        <v/>
      </c>
      <c r="AB62" s="111"/>
      <c r="AC62" s="14"/>
      <c r="AD62" s="14"/>
      <c r="AE62" s="14"/>
      <c r="AF62" s="14"/>
      <c r="AG62" s="14"/>
      <c r="AH62" s="14"/>
      <c r="AI62" s="14"/>
      <c r="AJ62" s="14"/>
    </row>
    <row r="63" spans="1:36" s="112" customFormat="1" ht="15" customHeight="1" thickBot="1">
      <c r="A63" s="475"/>
      <c r="B63" s="200"/>
      <c r="C63" s="201"/>
      <c r="D63" s="201"/>
      <c r="E63" s="201"/>
      <c r="F63" s="201"/>
      <c r="G63" s="201"/>
      <c r="H63" s="201"/>
      <c r="I63" s="191"/>
      <c r="J63" s="202"/>
      <c r="K63" s="172"/>
      <c r="L63" s="173" t="str">
        <f t="shared" si="53"/>
        <v/>
      </c>
      <c r="M63" s="202" t="s">
        <v>29</v>
      </c>
      <c r="N63" s="172">
        <v>0.05</v>
      </c>
      <c r="O63" s="173" t="str">
        <f t="shared" si="54"/>
        <v>公斤</v>
      </c>
      <c r="P63" s="202"/>
      <c r="Q63" s="172"/>
      <c r="R63" s="173" t="str">
        <f t="shared" si="55"/>
        <v/>
      </c>
      <c r="S63" s="202"/>
      <c r="T63" s="172"/>
      <c r="U63" s="174" t="str">
        <f t="shared" si="56"/>
        <v/>
      </c>
      <c r="V63" s="175"/>
      <c r="W63" s="175"/>
      <c r="X63" s="174" t="str">
        <f t="shared" si="57"/>
        <v/>
      </c>
      <c r="Y63" s="202"/>
      <c r="Z63" s="172"/>
      <c r="AA63" s="176" t="str">
        <f t="shared" si="58"/>
        <v/>
      </c>
      <c r="AB63" s="128"/>
      <c r="AC63" s="47"/>
      <c r="AD63" s="47"/>
      <c r="AE63" s="47"/>
      <c r="AF63" s="47"/>
      <c r="AG63" s="47"/>
      <c r="AH63" s="47"/>
      <c r="AI63" s="47"/>
      <c r="AJ63" s="47"/>
    </row>
    <row r="64" spans="1:36" s="112" customFormat="1" ht="15" customHeight="1">
      <c r="A64" s="473" t="s">
        <v>281</v>
      </c>
      <c r="B64" s="197" t="s">
        <v>204</v>
      </c>
      <c r="C64" s="197">
        <v>5.2</v>
      </c>
      <c r="D64" s="197">
        <v>2.9</v>
      </c>
      <c r="E64" s="197">
        <v>1.7</v>
      </c>
      <c r="F64" s="197">
        <v>3</v>
      </c>
      <c r="G64" s="198"/>
      <c r="H64" s="197"/>
      <c r="I64" s="199">
        <f>C64*70+F64*45+E64*25+G64*150+H64*60+D64*75</f>
        <v>759</v>
      </c>
      <c r="J64" s="455" t="s">
        <v>47</v>
      </c>
      <c r="K64" s="456"/>
      <c r="L64" s="183"/>
      <c r="M64" s="455" t="s">
        <v>205</v>
      </c>
      <c r="N64" s="456"/>
      <c r="O64" s="183"/>
      <c r="P64" s="455" t="s">
        <v>49</v>
      </c>
      <c r="Q64" s="456"/>
      <c r="R64" s="183"/>
      <c r="S64" s="469" t="s">
        <v>206</v>
      </c>
      <c r="T64" s="456"/>
      <c r="U64" s="185"/>
      <c r="V64" s="186" t="s">
        <v>22</v>
      </c>
      <c r="W64" s="186"/>
      <c r="X64" s="183"/>
      <c r="Y64" s="205" t="s">
        <v>117</v>
      </c>
      <c r="Z64" s="206"/>
      <c r="AA64" s="187"/>
      <c r="AB64" s="111"/>
      <c r="AC64" s="14" t="str">
        <f>B64</f>
        <v>f3</v>
      </c>
      <c r="AD64" s="14" t="str">
        <f>J65&amp;" "&amp;J66&amp;" "&amp;J67&amp;" "&amp;J68&amp;" "&amp;J69</f>
        <v xml:space="preserve">米 糙米   </v>
      </c>
      <c r="AE64" s="14" t="str">
        <f>M65&amp;" "&amp;M66&amp;" "&amp;M67&amp;" "&amp;M68&amp;" "&amp;M69</f>
        <v xml:space="preserve">肉雞 蔭鳳梨   </v>
      </c>
      <c r="AF64" s="14" t="str">
        <f>P65&amp;" "&amp;P66&amp;" "&amp;P67&amp;" "&amp;P68&amp;" "&amp;P69</f>
        <v>豬絞肉 胡蘿蔔 甘藍 冷凍玉米粒 大蒜</v>
      </c>
      <c r="AG64" s="14" t="str">
        <f>S65&amp;" "&amp;S66&amp;" "&amp;S67&amp;" "&amp;S68&amp;" "&amp;S69</f>
        <v xml:space="preserve">冷凍花椰菜 大蒜   </v>
      </c>
      <c r="AH64" s="14" t="str">
        <f>V65&amp;" "&amp;V66&amp;" "&amp;V67&amp;" "&amp;V68&amp;" "&amp;V69</f>
        <v xml:space="preserve">蔬菜 大蒜   </v>
      </c>
      <c r="AI64" s="14" t="str">
        <f>Y65&amp;" "&amp;Y66&amp;" "&amp;Y67&amp;" "&amp;Y68&amp;" "&amp;Y69</f>
        <v xml:space="preserve">脆筍 胡蘿蔔 雞蛋 乾木耳 </v>
      </c>
      <c r="AJ64" s="14"/>
    </row>
    <row r="65" spans="1:36" s="112" customFormat="1" ht="15" customHeight="1">
      <c r="A65" s="474"/>
      <c r="B65" s="146"/>
      <c r="C65" s="110"/>
      <c r="D65" s="110"/>
      <c r="E65" s="110"/>
      <c r="F65" s="110"/>
      <c r="G65" s="110"/>
      <c r="H65" s="110"/>
      <c r="I65" s="16"/>
      <c r="J65" s="114" t="s">
        <v>23</v>
      </c>
      <c r="K65" s="17">
        <v>7</v>
      </c>
      <c r="L65" s="10" t="str">
        <f t="shared" ref="L65:L69" si="59">IF(K65,"公斤","")</f>
        <v>公斤</v>
      </c>
      <c r="M65" s="114" t="s">
        <v>82</v>
      </c>
      <c r="N65" s="17">
        <v>9</v>
      </c>
      <c r="O65" s="10" t="str">
        <f t="shared" ref="O65:O69" si="60">IF(N65,"公斤","")</f>
        <v>公斤</v>
      </c>
      <c r="P65" s="114" t="s">
        <v>24</v>
      </c>
      <c r="Q65" s="17">
        <v>1.5</v>
      </c>
      <c r="R65" s="10" t="str">
        <f t="shared" ref="R65:R69" si="61">IF(Q65,"公斤","")</f>
        <v>公斤</v>
      </c>
      <c r="S65" s="132" t="s">
        <v>58</v>
      </c>
      <c r="T65" s="18">
        <v>7</v>
      </c>
      <c r="U65" s="11" t="str">
        <f t="shared" ref="U65:U69" si="62">IF(T65,"公斤","")</f>
        <v>公斤</v>
      </c>
      <c r="V65" s="19" t="s">
        <v>18</v>
      </c>
      <c r="W65" s="19">
        <v>7</v>
      </c>
      <c r="X65" s="11" t="str">
        <f t="shared" ref="X65:X69" si="63">IF(W65,"公斤","")</f>
        <v>公斤</v>
      </c>
      <c r="Y65" s="114" t="s">
        <v>54</v>
      </c>
      <c r="Z65" s="17">
        <v>1.5</v>
      </c>
      <c r="AA65" s="167" t="str">
        <f t="shared" ref="AA65:AA69" si="64">IF(Z65,"公斤","")</f>
        <v>公斤</v>
      </c>
      <c r="AB65" s="111"/>
      <c r="AC65" s="14"/>
      <c r="AD65" s="14"/>
      <c r="AE65" s="14"/>
      <c r="AF65" s="14"/>
      <c r="AG65" s="14"/>
      <c r="AH65" s="14"/>
      <c r="AI65" s="14"/>
      <c r="AJ65" s="14"/>
    </row>
    <row r="66" spans="1:36" s="112" customFormat="1" ht="15" customHeight="1">
      <c r="A66" s="474"/>
      <c r="B66" s="146"/>
      <c r="C66" s="110"/>
      <c r="D66" s="110"/>
      <c r="E66" s="110"/>
      <c r="F66" s="110"/>
      <c r="G66" s="110"/>
      <c r="H66" s="110"/>
      <c r="I66" s="16"/>
      <c r="J66" s="114" t="s">
        <v>42</v>
      </c>
      <c r="K66" s="17">
        <v>3</v>
      </c>
      <c r="L66" s="10" t="str">
        <f t="shared" si="59"/>
        <v>公斤</v>
      </c>
      <c r="M66" s="114" t="s">
        <v>207</v>
      </c>
      <c r="N66" s="17">
        <v>1.5</v>
      </c>
      <c r="O66" s="10" t="str">
        <f t="shared" si="60"/>
        <v>公斤</v>
      </c>
      <c r="P66" s="114" t="s">
        <v>27</v>
      </c>
      <c r="Q66" s="17">
        <v>0.5</v>
      </c>
      <c r="R66" s="10" t="str">
        <f t="shared" si="61"/>
        <v>公斤</v>
      </c>
      <c r="S66" s="132" t="s">
        <v>29</v>
      </c>
      <c r="T66" s="18">
        <v>0.05</v>
      </c>
      <c r="U66" s="11" t="str">
        <f t="shared" si="62"/>
        <v>公斤</v>
      </c>
      <c r="V66" s="12" t="s">
        <v>29</v>
      </c>
      <c r="W66" s="12">
        <v>0.05</v>
      </c>
      <c r="X66" s="11" t="str">
        <f t="shared" si="63"/>
        <v>公斤</v>
      </c>
      <c r="Y66" s="114" t="s">
        <v>27</v>
      </c>
      <c r="Z66" s="17">
        <v>0.5</v>
      </c>
      <c r="AA66" s="167" t="str">
        <f t="shared" si="64"/>
        <v>公斤</v>
      </c>
      <c r="AB66" s="111"/>
      <c r="AC66" s="14"/>
      <c r="AD66" s="14"/>
      <c r="AE66" s="14"/>
      <c r="AF66" s="14"/>
      <c r="AG66" s="14"/>
      <c r="AH66" s="14"/>
      <c r="AI66" s="14"/>
      <c r="AJ66" s="14"/>
    </row>
    <row r="67" spans="1:36" s="112" customFormat="1" ht="15" customHeight="1">
      <c r="A67" s="474"/>
      <c r="B67" s="146"/>
      <c r="C67" s="110"/>
      <c r="D67" s="110"/>
      <c r="E67" s="110"/>
      <c r="F67" s="110"/>
      <c r="G67" s="110"/>
      <c r="H67" s="110"/>
      <c r="I67" s="16"/>
      <c r="J67" s="114"/>
      <c r="K67" s="17"/>
      <c r="L67" s="10" t="str">
        <f t="shared" si="59"/>
        <v/>
      </c>
      <c r="M67" s="114"/>
      <c r="N67" s="17"/>
      <c r="O67" s="10" t="str">
        <f t="shared" si="60"/>
        <v/>
      </c>
      <c r="P67" s="114" t="s">
        <v>43</v>
      </c>
      <c r="Q67" s="17">
        <v>1.5</v>
      </c>
      <c r="R67" s="10" t="str">
        <f t="shared" si="61"/>
        <v>公斤</v>
      </c>
      <c r="S67" s="132"/>
      <c r="T67" s="18"/>
      <c r="U67" s="11" t="str">
        <f t="shared" si="62"/>
        <v/>
      </c>
      <c r="V67" s="12"/>
      <c r="W67" s="12"/>
      <c r="X67" s="11" t="str">
        <f t="shared" si="63"/>
        <v/>
      </c>
      <c r="Y67" s="114" t="s">
        <v>40</v>
      </c>
      <c r="Z67" s="17">
        <v>1</v>
      </c>
      <c r="AA67" s="167" t="str">
        <f t="shared" si="64"/>
        <v>公斤</v>
      </c>
      <c r="AB67" s="111"/>
      <c r="AC67" s="14"/>
      <c r="AD67" s="14"/>
      <c r="AE67" s="14"/>
      <c r="AF67" s="14"/>
      <c r="AG67" s="14"/>
      <c r="AH67" s="14"/>
      <c r="AI67" s="14"/>
      <c r="AJ67" s="14"/>
    </row>
    <row r="68" spans="1:36" s="112" customFormat="1" ht="15" customHeight="1">
      <c r="A68" s="474"/>
      <c r="B68" s="146"/>
      <c r="C68" s="110"/>
      <c r="D68" s="110"/>
      <c r="E68" s="110"/>
      <c r="F68" s="110"/>
      <c r="G68" s="110"/>
      <c r="H68" s="110"/>
      <c r="I68" s="16"/>
      <c r="J68" s="114"/>
      <c r="K68" s="17"/>
      <c r="L68" s="10" t="str">
        <f t="shared" si="59"/>
        <v/>
      </c>
      <c r="M68" s="114"/>
      <c r="N68" s="17"/>
      <c r="O68" s="10" t="str">
        <f t="shared" si="60"/>
        <v/>
      </c>
      <c r="P68" s="114" t="s">
        <v>64</v>
      </c>
      <c r="Q68" s="17">
        <v>1.5</v>
      </c>
      <c r="R68" s="10" t="str">
        <f t="shared" si="61"/>
        <v>公斤</v>
      </c>
      <c r="S68" s="133"/>
      <c r="T68" s="17"/>
      <c r="U68" s="11" t="str">
        <f t="shared" si="62"/>
        <v/>
      </c>
      <c r="V68" s="12"/>
      <c r="W68" s="12"/>
      <c r="X68" s="11" t="str">
        <f t="shared" si="63"/>
        <v/>
      </c>
      <c r="Y68" s="114" t="s">
        <v>46</v>
      </c>
      <c r="Z68" s="17">
        <v>0.01</v>
      </c>
      <c r="AA68" s="167" t="str">
        <f t="shared" si="64"/>
        <v>公斤</v>
      </c>
      <c r="AB68" s="111"/>
      <c r="AC68" s="14"/>
      <c r="AD68" s="14"/>
      <c r="AE68" s="14"/>
      <c r="AF68" s="14"/>
      <c r="AG68" s="14"/>
      <c r="AH68" s="14"/>
      <c r="AI68" s="14"/>
      <c r="AJ68" s="14"/>
    </row>
    <row r="69" spans="1:36" s="112" customFormat="1" ht="15" customHeight="1" thickBot="1">
      <c r="A69" s="475"/>
      <c r="B69" s="200"/>
      <c r="C69" s="201"/>
      <c r="D69" s="201"/>
      <c r="E69" s="201"/>
      <c r="F69" s="201"/>
      <c r="G69" s="201"/>
      <c r="H69" s="201"/>
      <c r="I69" s="191"/>
      <c r="J69" s="202"/>
      <c r="K69" s="172"/>
      <c r="L69" s="173" t="str">
        <f t="shared" si="59"/>
        <v/>
      </c>
      <c r="M69" s="202"/>
      <c r="N69" s="172"/>
      <c r="O69" s="173" t="str">
        <f t="shared" si="60"/>
        <v/>
      </c>
      <c r="P69" s="202" t="s">
        <v>29</v>
      </c>
      <c r="Q69" s="172">
        <v>0.05</v>
      </c>
      <c r="R69" s="173" t="str">
        <f t="shared" si="61"/>
        <v>公斤</v>
      </c>
      <c r="S69" s="207"/>
      <c r="T69" s="172"/>
      <c r="U69" s="174" t="str">
        <f t="shared" si="62"/>
        <v/>
      </c>
      <c r="V69" s="175"/>
      <c r="W69" s="175"/>
      <c r="X69" s="174" t="str">
        <f t="shared" si="63"/>
        <v/>
      </c>
      <c r="Y69" s="202"/>
      <c r="Z69" s="172"/>
      <c r="AA69" s="176" t="str">
        <f t="shared" si="64"/>
        <v/>
      </c>
      <c r="AB69" s="111"/>
      <c r="AC69" s="14"/>
      <c r="AD69" s="14"/>
      <c r="AE69" s="14"/>
      <c r="AF69" s="14"/>
      <c r="AG69" s="14"/>
      <c r="AH69" s="14"/>
      <c r="AI69" s="14"/>
      <c r="AJ69" s="14"/>
    </row>
    <row r="70" spans="1:36" s="112" customFormat="1" ht="15" customHeight="1">
      <c r="A70" s="473" t="s">
        <v>282</v>
      </c>
      <c r="B70" s="197" t="s">
        <v>208</v>
      </c>
      <c r="C70" s="197">
        <v>6.3</v>
      </c>
      <c r="D70" s="197">
        <v>2.8</v>
      </c>
      <c r="E70" s="197">
        <v>2.1</v>
      </c>
      <c r="F70" s="197">
        <v>3</v>
      </c>
      <c r="G70" s="198"/>
      <c r="H70" s="198"/>
      <c r="I70" s="199">
        <f>C70*70+F70*45+E70*25+G70*150+H70*60+D70*75</f>
        <v>838.5</v>
      </c>
      <c r="J70" s="455" t="s">
        <v>35</v>
      </c>
      <c r="K70" s="456"/>
      <c r="L70" s="183"/>
      <c r="M70" s="455" t="s">
        <v>209</v>
      </c>
      <c r="N70" s="456"/>
      <c r="O70" s="183"/>
      <c r="P70" s="470" t="s">
        <v>106</v>
      </c>
      <c r="Q70" s="456"/>
      <c r="R70" s="183"/>
      <c r="S70" s="471" t="s">
        <v>210</v>
      </c>
      <c r="T70" s="456"/>
      <c r="U70" s="185"/>
      <c r="V70" s="186" t="s">
        <v>22</v>
      </c>
      <c r="W70" s="186"/>
      <c r="X70" s="183"/>
      <c r="Y70" s="455" t="s">
        <v>211</v>
      </c>
      <c r="Z70" s="456"/>
      <c r="AA70" s="187"/>
      <c r="AB70" s="126"/>
      <c r="AC70" s="127" t="str">
        <f>B70</f>
        <v>f4</v>
      </c>
      <c r="AD70" s="127" t="str">
        <f>J71&amp;" "&amp;J72&amp;" "&amp;J73&amp;" "&amp;J74&amp;" "&amp;J75</f>
        <v xml:space="preserve">米 糙米   </v>
      </c>
      <c r="AE70" s="127" t="str">
        <f>M71&amp;" "&amp;M72&amp;" "&amp;M73&amp;" "&amp;M74&amp;" "&amp;M75</f>
        <v>豬絞肉 豆薯 九層塔 洋蔥 大番茄</v>
      </c>
      <c r="AF70" s="127" t="str">
        <f>P71&amp;" "&amp;P72&amp;" "&amp;P73&amp;" "&amp;P74&amp;" "&amp;P75</f>
        <v xml:space="preserve">豆干 芹菜 胡蘿蔔 大蒜 </v>
      </c>
      <c r="AG70" s="127" t="str">
        <f>S71&amp;" "&amp;S72&amp;" "&amp;S73&amp;" "&amp;S74&amp;" "&amp;S75</f>
        <v xml:space="preserve">培根 甘藍 大蒜  </v>
      </c>
      <c r="AH70" s="127" t="str">
        <f>V71&amp;" "&amp;V72&amp;" "&amp;V73&amp;" "&amp;V74&amp;" "&amp;V75</f>
        <v xml:space="preserve">蔬菜 大蒜   </v>
      </c>
      <c r="AI70" s="127" t="str">
        <f>Y71&amp;" "&amp;Y72&amp;" "&amp;Y73&amp;" "&amp;Y74&amp;" "&amp;Y75</f>
        <v xml:space="preserve">西谷米 二砂糖   </v>
      </c>
      <c r="AJ70" s="127"/>
    </row>
    <row r="71" spans="1:36" s="112" customFormat="1" ht="15" customHeight="1">
      <c r="A71" s="474"/>
      <c r="B71" s="146"/>
      <c r="C71" s="110"/>
      <c r="D71" s="110"/>
      <c r="E71" s="110"/>
      <c r="F71" s="110"/>
      <c r="G71" s="110"/>
      <c r="H71" s="110"/>
      <c r="I71" s="16"/>
      <c r="J71" s="114" t="s">
        <v>23</v>
      </c>
      <c r="K71" s="17">
        <v>7</v>
      </c>
      <c r="L71" s="10" t="str">
        <f t="shared" ref="L71:L75" si="65">IF(K71,"公斤","")</f>
        <v>公斤</v>
      </c>
      <c r="M71" s="114" t="s">
        <v>24</v>
      </c>
      <c r="N71" s="17">
        <v>6</v>
      </c>
      <c r="O71" s="10" t="str">
        <f t="shared" ref="O71:O75" si="66">IF(N71,"公斤","")</f>
        <v>公斤</v>
      </c>
      <c r="P71" s="135" t="s">
        <v>75</v>
      </c>
      <c r="Q71" s="10">
        <v>4.5</v>
      </c>
      <c r="R71" s="10" t="str">
        <f t="shared" ref="R71:R75" si="67">IF(Q71,"公斤","")</f>
        <v>公斤</v>
      </c>
      <c r="S71" s="136" t="s">
        <v>28</v>
      </c>
      <c r="T71" s="11">
        <v>0.3</v>
      </c>
      <c r="U71" s="11" t="str">
        <f t="shared" ref="U71:U75" si="68">IF(T71,"公斤","")</f>
        <v>公斤</v>
      </c>
      <c r="V71" s="19" t="s">
        <v>18</v>
      </c>
      <c r="W71" s="19">
        <v>7</v>
      </c>
      <c r="X71" s="11" t="str">
        <f t="shared" ref="X71:X75" si="69">IF(W71,"公斤","")</f>
        <v>公斤</v>
      </c>
      <c r="Y71" s="114" t="s">
        <v>212</v>
      </c>
      <c r="Z71" s="17">
        <v>2</v>
      </c>
      <c r="AA71" s="167" t="str">
        <f t="shared" ref="AA71:AA75" si="70">IF(Z71,"公斤","")</f>
        <v>公斤</v>
      </c>
      <c r="AB71" s="111"/>
      <c r="AC71" s="14"/>
      <c r="AD71" s="14"/>
      <c r="AE71" s="14"/>
      <c r="AF71" s="14"/>
      <c r="AG71" s="14"/>
      <c r="AH71" s="14"/>
      <c r="AI71" s="14"/>
      <c r="AJ71" s="14"/>
    </row>
    <row r="72" spans="1:36" s="112" customFormat="1" ht="15" customHeight="1">
      <c r="A72" s="474"/>
      <c r="B72" s="146"/>
      <c r="C72" s="110"/>
      <c r="D72" s="110"/>
      <c r="E72" s="110"/>
      <c r="F72" s="110"/>
      <c r="G72" s="110"/>
      <c r="H72" s="110"/>
      <c r="I72" s="16"/>
      <c r="J72" s="114" t="s">
        <v>42</v>
      </c>
      <c r="K72" s="17">
        <v>3</v>
      </c>
      <c r="L72" s="10" t="str">
        <f t="shared" si="65"/>
        <v>公斤</v>
      </c>
      <c r="M72" s="114" t="s">
        <v>69</v>
      </c>
      <c r="N72" s="17">
        <v>3</v>
      </c>
      <c r="O72" s="10" t="str">
        <f t="shared" si="66"/>
        <v>公斤</v>
      </c>
      <c r="P72" s="135" t="s">
        <v>107</v>
      </c>
      <c r="Q72" s="10">
        <v>0.5</v>
      </c>
      <c r="R72" s="10" t="str">
        <f t="shared" si="67"/>
        <v>公斤</v>
      </c>
      <c r="S72" s="136" t="s">
        <v>43</v>
      </c>
      <c r="T72" s="11">
        <v>7</v>
      </c>
      <c r="U72" s="11" t="str">
        <f t="shared" si="68"/>
        <v>公斤</v>
      </c>
      <c r="V72" s="12" t="s">
        <v>29</v>
      </c>
      <c r="W72" s="12">
        <v>0.05</v>
      </c>
      <c r="X72" s="11" t="str">
        <f t="shared" si="69"/>
        <v>公斤</v>
      </c>
      <c r="Y72" s="115" t="s">
        <v>60</v>
      </c>
      <c r="Z72" s="17">
        <v>1</v>
      </c>
      <c r="AA72" s="167" t="str">
        <f t="shared" si="70"/>
        <v>公斤</v>
      </c>
      <c r="AB72" s="111"/>
      <c r="AC72" s="14"/>
      <c r="AD72" s="14"/>
      <c r="AE72" s="14"/>
      <c r="AF72" s="14"/>
      <c r="AG72" s="14"/>
      <c r="AH72" s="14"/>
      <c r="AI72" s="14"/>
      <c r="AJ72" s="14"/>
    </row>
    <row r="73" spans="1:36" s="112" customFormat="1" ht="15" customHeight="1">
      <c r="A73" s="474"/>
      <c r="B73" s="146"/>
      <c r="C73" s="110"/>
      <c r="D73" s="110"/>
      <c r="E73" s="110"/>
      <c r="F73" s="110"/>
      <c r="G73" s="110"/>
      <c r="H73" s="110"/>
      <c r="I73" s="16"/>
      <c r="J73" s="114"/>
      <c r="K73" s="17"/>
      <c r="L73" s="10" t="str">
        <f t="shared" si="65"/>
        <v/>
      </c>
      <c r="M73" s="114" t="s">
        <v>71</v>
      </c>
      <c r="N73" s="17">
        <v>0.2</v>
      </c>
      <c r="O73" s="10" t="str">
        <f t="shared" si="66"/>
        <v>公斤</v>
      </c>
      <c r="P73" s="135" t="s">
        <v>27</v>
      </c>
      <c r="Q73" s="10">
        <v>0.5</v>
      </c>
      <c r="R73" s="10" t="str">
        <f t="shared" si="67"/>
        <v>公斤</v>
      </c>
      <c r="S73" s="135" t="s">
        <v>29</v>
      </c>
      <c r="T73" s="10">
        <v>0.05</v>
      </c>
      <c r="U73" s="11" t="str">
        <f t="shared" si="68"/>
        <v>公斤</v>
      </c>
      <c r="V73" s="12"/>
      <c r="W73" s="12"/>
      <c r="X73" s="11" t="str">
        <f t="shared" si="69"/>
        <v/>
      </c>
      <c r="Y73" s="137"/>
      <c r="Z73" s="17"/>
      <c r="AA73" s="167" t="str">
        <f t="shared" si="70"/>
        <v/>
      </c>
      <c r="AB73" s="111"/>
      <c r="AC73" s="14"/>
      <c r="AD73" s="14"/>
      <c r="AE73" s="14"/>
      <c r="AF73" s="14"/>
      <c r="AG73" s="14"/>
      <c r="AH73" s="14"/>
      <c r="AI73" s="14"/>
      <c r="AJ73" s="14"/>
    </row>
    <row r="74" spans="1:36" s="112" customFormat="1" ht="15" customHeight="1">
      <c r="A74" s="474"/>
      <c r="B74" s="146"/>
      <c r="C74" s="110"/>
      <c r="D74" s="110"/>
      <c r="E74" s="110"/>
      <c r="F74" s="110"/>
      <c r="G74" s="110"/>
      <c r="H74" s="110"/>
      <c r="I74" s="16"/>
      <c r="J74" s="114"/>
      <c r="K74" s="17"/>
      <c r="L74" s="10" t="str">
        <f t="shared" si="65"/>
        <v/>
      </c>
      <c r="M74" s="114" t="s">
        <v>31</v>
      </c>
      <c r="N74" s="17">
        <v>1</v>
      </c>
      <c r="O74" s="10" t="str">
        <f t="shared" si="66"/>
        <v>公斤</v>
      </c>
      <c r="P74" s="135" t="s">
        <v>29</v>
      </c>
      <c r="Q74" s="10">
        <v>0.05</v>
      </c>
      <c r="R74" s="10" t="str">
        <f t="shared" si="67"/>
        <v>公斤</v>
      </c>
      <c r="S74" s="135"/>
      <c r="T74" s="10"/>
      <c r="U74" s="11" t="str">
        <f t="shared" si="68"/>
        <v/>
      </c>
      <c r="V74" s="12"/>
      <c r="W74" s="12"/>
      <c r="X74" s="11" t="str">
        <f t="shared" si="69"/>
        <v/>
      </c>
      <c r="Y74" s="114"/>
      <c r="Z74" s="17"/>
      <c r="AA74" s="167" t="str">
        <f t="shared" si="70"/>
        <v/>
      </c>
      <c r="AB74" s="111"/>
      <c r="AC74" s="14"/>
      <c r="AD74" s="14"/>
      <c r="AE74" s="14"/>
      <c r="AF74" s="14"/>
      <c r="AG74" s="14"/>
      <c r="AH74" s="14"/>
      <c r="AI74" s="14"/>
      <c r="AJ74" s="14"/>
    </row>
    <row r="75" spans="1:36" s="112" customFormat="1" ht="15" customHeight="1" thickBot="1">
      <c r="A75" s="475"/>
      <c r="B75" s="200"/>
      <c r="C75" s="201"/>
      <c r="D75" s="201"/>
      <c r="E75" s="201"/>
      <c r="F75" s="201"/>
      <c r="G75" s="201"/>
      <c r="H75" s="201"/>
      <c r="I75" s="191"/>
      <c r="J75" s="202"/>
      <c r="K75" s="172"/>
      <c r="L75" s="173" t="str">
        <f t="shared" si="65"/>
        <v/>
      </c>
      <c r="M75" s="202" t="s">
        <v>70</v>
      </c>
      <c r="N75" s="172">
        <v>1</v>
      </c>
      <c r="O75" s="173" t="str">
        <f t="shared" si="66"/>
        <v>公斤</v>
      </c>
      <c r="P75" s="208"/>
      <c r="Q75" s="173"/>
      <c r="R75" s="173" t="str">
        <f t="shared" si="67"/>
        <v/>
      </c>
      <c r="S75" s="202"/>
      <c r="T75" s="172"/>
      <c r="U75" s="174" t="str">
        <f t="shared" si="68"/>
        <v/>
      </c>
      <c r="V75" s="175"/>
      <c r="W75" s="175"/>
      <c r="X75" s="174" t="str">
        <f t="shared" si="69"/>
        <v/>
      </c>
      <c r="Y75" s="202"/>
      <c r="Z75" s="172"/>
      <c r="AA75" s="176" t="str">
        <f t="shared" si="70"/>
        <v/>
      </c>
      <c r="AB75" s="128"/>
      <c r="AC75" s="47"/>
      <c r="AD75" s="47"/>
      <c r="AE75" s="47"/>
      <c r="AF75" s="47"/>
      <c r="AG75" s="47"/>
      <c r="AH75" s="47"/>
      <c r="AI75" s="47"/>
      <c r="AJ75" s="47"/>
    </row>
    <row r="76" spans="1:36" s="112" customFormat="1" ht="15" customHeight="1">
      <c r="A76" s="473" t="s">
        <v>283</v>
      </c>
      <c r="B76" s="197" t="s">
        <v>213</v>
      </c>
      <c r="C76" s="197">
        <v>5.2</v>
      </c>
      <c r="D76" s="197">
        <v>2.8</v>
      </c>
      <c r="E76" s="197">
        <v>2.2999999999999998</v>
      </c>
      <c r="F76" s="197">
        <v>3</v>
      </c>
      <c r="G76" s="198"/>
      <c r="H76" s="198"/>
      <c r="I76" s="199">
        <f>C76*70+F76*45+E76*25+G76*150+H76*60+D76*75</f>
        <v>766.5</v>
      </c>
      <c r="J76" s="455" t="s">
        <v>214</v>
      </c>
      <c r="K76" s="456"/>
      <c r="L76" s="183"/>
      <c r="M76" s="455" t="s">
        <v>215</v>
      </c>
      <c r="N76" s="456"/>
      <c r="O76" s="183"/>
      <c r="P76" s="455" t="s">
        <v>216</v>
      </c>
      <c r="Q76" s="456"/>
      <c r="R76" s="183"/>
      <c r="S76" s="468" t="s">
        <v>195</v>
      </c>
      <c r="T76" s="456"/>
      <c r="U76" s="185"/>
      <c r="V76" s="186" t="s">
        <v>22</v>
      </c>
      <c r="W76" s="186"/>
      <c r="X76" s="183"/>
      <c r="Y76" s="455" t="s">
        <v>87</v>
      </c>
      <c r="Z76" s="456"/>
      <c r="AA76" s="187"/>
      <c r="AB76" s="111"/>
      <c r="AC76" s="14" t="str">
        <f>B76</f>
        <v>f5</v>
      </c>
      <c r="AD76" s="14" t="str">
        <f>J77&amp;" "&amp;J78&amp;" "&amp;J79&amp;" "&amp;J80&amp;" "&amp;J81</f>
        <v xml:space="preserve">米 大麥仁   </v>
      </c>
      <c r="AE76" s="14" t="str">
        <f>M77&amp;" "&amp;M78&amp;" "&amp;M79&amp;" "&amp;M80&amp;" "&amp;M81</f>
        <v>豬後腿肉 洋蔥 胡蘿蔔 醬油 二砂糖</v>
      </c>
      <c r="AF76" s="14" t="str">
        <f>P77&amp;" "&amp;P78&amp;" "&amp;P79&amp;" "&amp;P80&amp;" "&amp;P81</f>
        <v xml:space="preserve">雞蛋 結球白菜 胡蘿蔔 大蒜 </v>
      </c>
      <c r="AG76" s="14" t="str">
        <f>S77&amp;" "&amp;S78&amp;" "&amp;S79&amp;" "&amp;S80&amp;" "&amp;S81</f>
        <v xml:space="preserve">綠豆芽 大蒜 韮菜  </v>
      </c>
      <c r="AH76" s="14" t="str">
        <f>V77&amp;" "&amp;V78&amp;" "&amp;V79&amp;" "&amp;V80&amp;" "&amp;V81</f>
        <v xml:space="preserve">蔬菜 大蒜   </v>
      </c>
      <c r="AI76" s="14" t="str">
        <f>Y77&amp;" "&amp;Y78&amp;" "&amp;Y79&amp;" "&amp;Y80&amp;" "&amp;Y81</f>
        <v xml:space="preserve">豆漿    </v>
      </c>
      <c r="AJ76" s="14"/>
    </row>
    <row r="77" spans="1:36" s="112" customFormat="1" ht="15" customHeight="1">
      <c r="A77" s="474"/>
      <c r="B77" s="146"/>
      <c r="C77" s="110"/>
      <c r="D77" s="110"/>
      <c r="E77" s="110"/>
      <c r="F77" s="110"/>
      <c r="G77" s="110"/>
      <c r="H77" s="110"/>
      <c r="I77" s="16"/>
      <c r="J77" s="114" t="s">
        <v>23</v>
      </c>
      <c r="K77" s="17">
        <v>10</v>
      </c>
      <c r="L77" s="10" t="str">
        <f t="shared" ref="L77:L81" si="71">IF(K77,"公斤","")</f>
        <v>公斤</v>
      </c>
      <c r="M77" s="114" t="s">
        <v>30</v>
      </c>
      <c r="N77" s="17">
        <v>6</v>
      </c>
      <c r="O77" s="10" t="str">
        <f t="shared" ref="O77:O87" si="72">IF(N77,"公斤","")</f>
        <v>公斤</v>
      </c>
      <c r="P77" s="114" t="s">
        <v>40</v>
      </c>
      <c r="Q77" s="17">
        <v>0.6</v>
      </c>
      <c r="R77" s="10" t="str">
        <f t="shared" ref="R77:R81" si="73">IF(Q77,"公斤","")</f>
        <v>公斤</v>
      </c>
      <c r="S77" s="115" t="s">
        <v>26</v>
      </c>
      <c r="T77" s="18">
        <v>5.5</v>
      </c>
      <c r="U77" s="11" t="str">
        <f t="shared" ref="U77:U81" si="74">IF(T77,"公斤","")</f>
        <v>公斤</v>
      </c>
      <c r="V77" s="19" t="s">
        <v>18</v>
      </c>
      <c r="W77" s="19">
        <v>7</v>
      </c>
      <c r="X77" s="11" t="str">
        <f t="shared" ref="X77:X81" si="75">IF(W77,"公斤","")</f>
        <v>公斤</v>
      </c>
      <c r="Y77" s="114" t="s">
        <v>87</v>
      </c>
      <c r="Z77" s="17">
        <v>1.9</v>
      </c>
      <c r="AA77" s="167" t="str">
        <f t="shared" ref="AA77:AA81" si="76">IF(Z77,"公斤","")</f>
        <v>公斤</v>
      </c>
      <c r="AB77" s="111"/>
      <c r="AC77" s="14"/>
      <c r="AD77" s="14"/>
      <c r="AE77" s="14"/>
      <c r="AF77" s="14"/>
      <c r="AG77" s="14"/>
      <c r="AH77" s="14"/>
      <c r="AI77" s="14"/>
      <c r="AJ77" s="14"/>
    </row>
    <row r="78" spans="1:36" s="112" customFormat="1" ht="15" customHeight="1">
      <c r="A78" s="474"/>
      <c r="B78" s="146"/>
      <c r="C78" s="110"/>
      <c r="D78" s="110"/>
      <c r="E78" s="110"/>
      <c r="F78" s="110"/>
      <c r="G78" s="110"/>
      <c r="H78" s="110"/>
      <c r="I78" s="16"/>
      <c r="J78" s="114" t="s">
        <v>217</v>
      </c>
      <c r="K78" s="17">
        <v>0.4</v>
      </c>
      <c r="L78" s="10" t="str">
        <f t="shared" si="71"/>
        <v>公斤</v>
      </c>
      <c r="M78" s="114" t="s">
        <v>31</v>
      </c>
      <c r="N78" s="17">
        <v>2</v>
      </c>
      <c r="O78" s="10" t="str">
        <f t="shared" si="72"/>
        <v>公斤</v>
      </c>
      <c r="P78" s="114" t="s">
        <v>45</v>
      </c>
      <c r="Q78" s="17">
        <v>5</v>
      </c>
      <c r="R78" s="10" t="str">
        <f t="shared" si="73"/>
        <v>公斤</v>
      </c>
      <c r="S78" s="115" t="s">
        <v>29</v>
      </c>
      <c r="T78" s="18">
        <v>0.05</v>
      </c>
      <c r="U78" s="11" t="str">
        <f t="shared" si="74"/>
        <v>公斤</v>
      </c>
      <c r="V78" s="12" t="s">
        <v>29</v>
      </c>
      <c r="W78" s="12">
        <v>0.05</v>
      </c>
      <c r="X78" s="11" t="str">
        <f t="shared" si="75"/>
        <v>公斤</v>
      </c>
      <c r="Y78" s="115"/>
      <c r="Z78" s="17"/>
      <c r="AA78" s="167" t="str">
        <f t="shared" si="76"/>
        <v/>
      </c>
      <c r="AB78" s="111"/>
      <c r="AC78" s="14"/>
      <c r="AD78" s="14"/>
      <c r="AE78" s="14"/>
      <c r="AF78" s="14"/>
      <c r="AG78" s="14"/>
      <c r="AH78" s="14"/>
      <c r="AI78" s="14"/>
      <c r="AJ78" s="14"/>
    </row>
    <row r="79" spans="1:36" s="112" customFormat="1" ht="15" customHeight="1">
      <c r="A79" s="474"/>
      <c r="B79" s="146"/>
      <c r="C79" s="110"/>
      <c r="D79" s="110"/>
      <c r="E79" s="110"/>
      <c r="F79" s="110"/>
      <c r="G79" s="110"/>
      <c r="H79" s="110"/>
      <c r="I79" s="16"/>
      <c r="J79" s="114"/>
      <c r="K79" s="17"/>
      <c r="L79" s="10" t="str">
        <f t="shared" si="71"/>
        <v/>
      </c>
      <c r="M79" s="114" t="s">
        <v>27</v>
      </c>
      <c r="N79" s="17">
        <v>0.5</v>
      </c>
      <c r="O79" s="10" t="str">
        <f t="shared" si="72"/>
        <v>公斤</v>
      </c>
      <c r="P79" s="114" t="s">
        <v>27</v>
      </c>
      <c r="Q79" s="17">
        <v>0.5</v>
      </c>
      <c r="R79" s="10" t="str">
        <f t="shared" si="73"/>
        <v>公斤</v>
      </c>
      <c r="S79" s="115" t="s">
        <v>33</v>
      </c>
      <c r="T79" s="18">
        <v>0.1</v>
      </c>
      <c r="U79" s="11" t="str">
        <f t="shared" si="74"/>
        <v>公斤</v>
      </c>
      <c r="V79" s="12"/>
      <c r="W79" s="12"/>
      <c r="X79" s="11" t="str">
        <f t="shared" si="75"/>
        <v/>
      </c>
      <c r="Y79" s="114"/>
      <c r="Z79" s="17"/>
      <c r="AA79" s="167" t="str">
        <f t="shared" si="76"/>
        <v/>
      </c>
      <c r="AB79" s="111"/>
      <c r="AC79" s="14"/>
      <c r="AD79" s="14"/>
      <c r="AE79" s="14"/>
      <c r="AF79" s="14"/>
      <c r="AG79" s="14"/>
      <c r="AH79" s="14"/>
      <c r="AI79" s="14"/>
      <c r="AJ79" s="14"/>
    </row>
    <row r="80" spans="1:36" s="112" customFormat="1" ht="15" customHeight="1">
      <c r="A80" s="474"/>
      <c r="B80" s="146"/>
      <c r="C80" s="110"/>
      <c r="D80" s="110"/>
      <c r="E80" s="110"/>
      <c r="F80" s="110"/>
      <c r="G80" s="110"/>
      <c r="H80" s="110"/>
      <c r="I80" s="16"/>
      <c r="J80" s="114"/>
      <c r="K80" s="17"/>
      <c r="L80" s="10" t="str">
        <f t="shared" si="71"/>
        <v/>
      </c>
      <c r="M80" s="114" t="s">
        <v>218</v>
      </c>
      <c r="N80" s="17"/>
      <c r="O80" s="10" t="str">
        <f t="shared" si="72"/>
        <v/>
      </c>
      <c r="P80" s="114" t="s">
        <v>29</v>
      </c>
      <c r="Q80" s="17">
        <v>0.05</v>
      </c>
      <c r="R80" s="10" t="str">
        <f t="shared" si="73"/>
        <v>公斤</v>
      </c>
      <c r="S80" s="114"/>
      <c r="T80" s="17"/>
      <c r="U80" s="11" t="str">
        <f t="shared" si="74"/>
        <v/>
      </c>
      <c r="V80" s="12"/>
      <c r="W80" s="12"/>
      <c r="X80" s="11" t="str">
        <f t="shared" si="75"/>
        <v/>
      </c>
      <c r="Y80" s="114"/>
      <c r="Z80" s="17"/>
      <c r="AA80" s="167" t="str">
        <f t="shared" si="76"/>
        <v/>
      </c>
      <c r="AB80" s="111"/>
      <c r="AC80" s="14"/>
      <c r="AD80" s="14"/>
      <c r="AE80" s="14"/>
      <c r="AF80" s="14"/>
      <c r="AG80" s="14"/>
      <c r="AH80" s="14"/>
      <c r="AI80" s="14"/>
      <c r="AJ80" s="14"/>
    </row>
    <row r="81" spans="1:36" s="112" customFormat="1" ht="15" customHeight="1" thickBot="1">
      <c r="A81" s="475"/>
      <c r="B81" s="200"/>
      <c r="C81" s="201"/>
      <c r="D81" s="201"/>
      <c r="E81" s="201"/>
      <c r="F81" s="201"/>
      <c r="G81" s="201"/>
      <c r="H81" s="201"/>
      <c r="I81" s="191"/>
      <c r="J81" s="202"/>
      <c r="K81" s="172"/>
      <c r="L81" s="173" t="str">
        <f t="shared" si="71"/>
        <v/>
      </c>
      <c r="M81" s="202" t="s">
        <v>60</v>
      </c>
      <c r="N81" s="172"/>
      <c r="O81" s="173" t="str">
        <f t="shared" si="72"/>
        <v/>
      </c>
      <c r="P81" s="202"/>
      <c r="Q81" s="172"/>
      <c r="R81" s="173" t="str">
        <f t="shared" si="73"/>
        <v/>
      </c>
      <c r="S81" s="202"/>
      <c r="T81" s="172"/>
      <c r="U81" s="174" t="str">
        <f t="shared" si="74"/>
        <v/>
      </c>
      <c r="V81" s="175"/>
      <c r="W81" s="175"/>
      <c r="X81" s="174" t="str">
        <f t="shared" si="75"/>
        <v/>
      </c>
      <c r="Y81" s="202"/>
      <c r="Z81" s="172"/>
      <c r="AA81" s="176" t="str">
        <f t="shared" si="76"/>
        <v/>
      </c>
      <c r="AB81" s="111"/>
      <c r="AC81" s="111"/>
      <c r="AD81" s="14"/>
      <c r="AE81" s="111"/>
      <c r="AF81" s="111"/>
      <c r="AG81" s="111"/>
      <c r="AH81" s="111"/>
      <c r="AI81" s="111"/>
      <c r="AJ81" s="111"/>
    </row>
    <row r="82" spans="1:36" s="112" customFormat="1" ht="15" customHeight="1">
      <c r="A82" s="473" t="s">
        <v>284</v>
      </c>
      <c r="B82" s="197" t="s">
        <v>219</v>
      </c>
      <c r="C82" s="197">
        <v>5.8</v>
      </c>
      <c r="D82" s="197">
        <v>3.1</v>
      </c>
      <c r="E82" s="197">
        <v>2</v>
      </c>
      <c r="F82" s="197">
        <v>2.5</v>
      </c>
      <c r="G82" s="198"/>
      <c r="H82" s="198"/>
      <c r="I82" s="199">
        <f>C82*70+F82*45+E82*25+G82*150+H82*60+D82*75</f>
        <v>801</v>
      </c>
      <c r="J82" s="455" t="s">
        <v>20</v>
      </c>
      <c r="K82" s="456"/>
      <c r="L82" s="183"/>
      <c r="M82" s="455" t="s">
        <v>120</v>
      </c>
      <c r="N82" s="456"/>
      <c r="O82" s="183" t="str">
        <f t="shared" si="72"/>
        <v/>
      </c>
      <c r="P82" s="468" t="s">
        <v>74</v>
      </c>
      <c r="Q82" s="456"/>
      <c r="R82" s="183"/>
      <c r="S82" s="455" t="s">
        <v>86</v>
      </c>
      <c r="T82" s="456"/>
      <c r="U82" s="185"/>
      <c r="V82" s="186" t="s">
        <v>22</v>
      </c>
      <c r="W82" s="186"/>
      <c r="X82" s="183"/>
      <c r="Y82" s="470" t="s">
        <v>220</v>
      </c>
      <c r="Z82" s="456"/>
      <c r="AA82" s="187"/>
      <c r="AB82" s="126"/>
      <c r="AC82" s="127" t="str">
        <f>B82</f>
        <v>g1</v>
      </c>
      <c r="AD82" s="127" t="str">
        <f>J83&amp;" "&amp;J84&amp;" "&amp;J85&amp;" "&amp;J86&amp;" "&amp;J87</f>
        <v xml:space="preserve">米    </v>
      </c>
      <c r="AE82" s="127" t="str">
        <f>M83&amp;" "&amp;M84&amp;" "&amp;M85&amp;" "&amp;M86&amp;" "&amp;M87</f>
        <v>豬後腿肉 洋蔥 胡蘿蔔 大蒜 甜麵醬</v>
      </c>
      <c r="AF82" s="127" t="str">
        <f>P83&amp;" "&amp;P84&amp;" "&amp;P85&amp;" "&amp;P86&amp;" "&amp;P87</f>
        <v xml:space="preserve">芝麻(熟) 豆干 大蒜 滷包 </v>
      </c>
      <c r="AG82" s="127" t="str">
        <f>S83&amp;" "&amp;S84&amp;" "&amp;S85&amp;" "&amp;S86&amp;" "&amp;S87</f>
        <v xml:space="preserve">豬絞肉 冷凍花椰菜 胡蘿蔔 大蒜 </v>
      </c>
      <c r="AH82" s="127" t="str">
        <f>V83&amp;" "&amp;V84&amp;" "&amp;V85&amp;" "&amp;V86&amp;" "&amp;V87</f>
        <v xml:space="preserve">蔬菜 大蒜   </v>
      </c>
      <c r="AI82" s="127" t="str">
        <f>Y83&amp;" "&amp;Y84&amp;" "&amp;Y85&amp;" "&amp;Y86&amp;" "&amp;Y87</f>
        <v xml:space="preserve">甘藍 大骨 薑  </v>
      </c>
      <c r="AJ82" s="127"/>
    </row>
    <row r="83" spans="1:36" s="112" customFormat="1" ht="15" customHeight="1">
      <c r="A83" s="474"/>
      <c r="B83" s="146"/>
      <c r="C83" s="110"/>
      <c r="D83" s="110"/>
      <c r="E83" s="110"/>
      <c r="F83" s="110"/>
      <c r="G83" s="110"/>
      <c r="H83" s="110"/>
      <c r="I83" s="16"/>
      <c r="J83" s="114" t="s">
        <v>23</v>
      </c>
      <c r="K83" s="17">
        <v>10</v>
      </c>
      <c r="L83" s="10" t="str">
        <f t="shared" ref="L83:L87" si="77">IF(K83,"公斤","")</f>
        <v>公斤</v>
      </c>
      <c r="M83" s="114" t="s">
        <v>30</v>
      </c>
      <c r="N83" s="17">
        <v>6</v>
      </c>
      <c r="O83" s="10" t="str">
        <f t="shared" si="72"/>
        <v>公斤</v>
      </c>
      <c r="P83" s="115" t="s">
        <v>163</v>
      </c>
      <c r="Q83" s="18">
        <v>0.01</v>
      </c>
      <c r="R83" s="10" t="str">
        <f t="shared" ref="R83:R87" si="78">IF(Q83,"公斤","")</f>
        <v>公斤</v>
      </c>
      <c r="S83" s="114" t="s">
        <v>24</v>
      </c>
      <c r="T83" s="17">
        <v>1</v>
      </c>
      <c r="U83" s="11" t="str">
        <f t="shared" ref="U83:U87" si="79">IF(T83,"公斤","")</f>
        <v>公斤</v>
      </c>
      <c r="V83" s="19" t="s">
        <v>18</v>
      </c>
      <c r="W83" s="19">
        <v>7</v>
      </c>
      <c r="X83" s="11" t="str">
        <f t="shared" ref="X83:X87" si="80">IF(W83,"公斤","")</f>
        <v>公斤</v>
      </c>
      <c r="Y83" s="115" t="s">
        <v>43</v>
      </c>
      <c r="Z83" s="18">
        <v>3</v>
      </c>
      <c r="AA83" s="167" t="str">
        <f t="shared" ref="AA83:AA87" si="81">IF(Z83,"公斤","")</f>
        <v>公斤</v>
      </c>
      <c r="AB83" s="111"/>
      <c r="AC83" s="14"/>
      <c r="AD83" s="14"/>
      <c r="AE83" s="14"/>
      <c r="AF83" s="14"/>
      <c r="AG83" s="14"/>
      <c r="AH83" s="14"/>
      <c r="AI83" s="14"/>
      <c r="AJ83" s="14"/>
    </row>
    <row r="84" spans="1:36" s="112" customFormat="1" ht="15" customHeight="1">
      <c r="A84" s="474"/>
      <c r="B84" s="146"/>
      <c r="C84" s="110"/>
      <c r="D84" s="110"/>
      <c r="E84" s="110"/>
      <c r="F84" s="110"/>
      <c r="G84" s="110"/>
      <c r="H84" s="110"/>
      <c r="I84" s="16"/>
      <c r="J84" s="114"/>
      <c r="K84" s="17"/>
      <c r="L84" s="10" t="str">
        <f t="shared" si="77"/>
        <v/>
      </c>
      <c r="M84" s="114" t="s">
        <v>31</v>
      </c>
      <c r="N84" s="17">
        <v>3</v>
      </c>
      <c r="O84" s="10" t="str">
        <f t="shared" si="72"/>
        <v>公斤</v>
      </c>
      <c r="P84" s="115" t="s">
        <v>75</v>
      </c>
      <c r="Q84" s="18">
        <v>4</v>
      </c>
      <c r="R84" s="10" t="str">
        <f t="shared" si="78"/>
        <v>公斤</v>
      </c>
      <c r="S84" s="114" t="s">
        <v>58</v>
      </c>
      <c r="T84" s="17">
        <v>6</v>
      </c>
      <c r="U84" s="11" t="str">
        <f t="shared" si="79"/>
        <v>公斤</v>
      </c>
      <c r="V84" s="12" t="s">
        <v>29</v>
      </c>
      <c r="W84" s="12">
        <v>0.05</v>
      </c>
      <c r="X84" s="11" t="str">
        <f t="shared" si="80"/>
        <v>公斤</v>
      </c>
      <c r="Y84" s="136" t="s">
        <v>44</v>
      </c>
      <c r="Z84" s="10">
        <v>0.6</v>
      </c>
      <c r="AA84" s="167" t="str">
        <f t="shared" si="81"/>
        <v>公斤</v>
      </c>
      <c r="AB84" s="111"/>
      <c r="AC84" s="14"/>
      <c r="AD84" s="14"/>
      <c r="AE84" s="14"/>
      <c r="AF84" s="14"/>
      <c r="AG84" s="14"/>
      <c r="AH84" s="14"/>
      <c r="AI84" s="14"/>
      <c r="AJ84" s="14"/>
    </row>
    <row r="85" spans="1:36" s="112" customFormat="1" ht="15" customHeight="1">
      <c r="A85" s="474"/>
      <c r="B85" s="146"/>
      <c r="C85" s="110"/>
      <c r="D85" s="110"/>
      <c r="E85" s="110"/>
      <c r="F85" s="110"/>
      <c r="G85" s="110"/>
      <c r="H85" s="110"/>
      <c r="I85" s="16"/>
      <c r="J85" s="114"/>
      <c r="K85" s="17"/>
      <c r="L85" s="10" t="str">
        <f t="shared" si="77"/>
        <v/>
      </c>
      <c r="M85" s="114" t="s">
        <v>27</v>
      </c>
      <c r="N85" s="17">
        <v>0.5</v>
      </c>
      <c r="O85" s="10" t="str">
        <f t="shared" si="72"/>
        <v>公斤</v>
      </c>
      <c r="P85" s="115" t="s">
        <v>29</v>
      </c>
      <c r="Q85" s="18">
        <v>0.05</v>
      </c>
      <c r="R85" s="10" t="str">
        <f t="shared" si="78"/>
        <v>公斤</v>
      </c>
      <c r="S85" s="114" t="s">
        <v>27</v>
      </c>
      <c r="T85" s="17">
        <v>0.5</v>
      </c>
      <c r="U85" s="11" t="str">
        <f t="shared" si="79"/>
        <v>公斤</v>
      </c>
      <c r="V85" s="12"/>
      <c r="W85" s="12"/>
      <c r="X85" s="11" t="str">
        <f t="shared" si="80"/>
        <v/>
      </c>
      <c r="Y85" s="135" t="s">
        <v>34</v>
      </c>
      <c r="Z85" s="10">
        <v>0.05</v>
      </c>
      <c r="AA85" s="167" t="str">
        <f t="shared" si="81"/>
        <v>公斤</v>
      </c>
      <c r="AB85" s="111"/>
      <c r="AC85" s="14"/>
      <c r="AD85" s="14"/>
      <c r="AE85" s="14"/>
      <c r="AF85" s="14"/>
      <c r="AG85" s="14"/>
      <c r="AH85" s="14"/>
      <c r="AI85" s="14"/>
      <c r="AJ85" s="14"/>
    </row>
    <row r="86" spans="1:36" s="112" customFormat="1" ht="15" customHeight="1">
      <c r="A86" s="474"/>
      <c r="B86" s="146"/>
      <c r="C86" s="110"/>
      <c r="D86" s="110"/>
      <c r="E86" s="110"/>
      <c r="F86" s="110"/>
      <c r="G86" s="110"/>
      <c r="H86" s="110"/>
      <c r="I86" s="16"/>
      <c r="J86" s="114"/>
      <c r="K86" s="17"/>
      <c r="L86" s="10" t="str">
        <f t="shared" si="77"/>
        <v/>
      </c>
      <c r="M86" s="114" t="s">
        <v>29</v>
      </c>
      <c r="N86" s="17">
        <v>0.05</v>
      </c>
      <c r="O86" s="10" t="str">
        <f t="shared" si="72"/>
        <v>公斤</v>
      </c>
      <c r="P86" s="114" t="s">
        <v>56</v>
      </c>
      <c r="Q86" s="17"/>
      <c r="R86" s="10" t="str">
        <f t="shared" si="78"/>
        <v/>
      </c>
      <c r="S86" s="114" t="s">
        <v>29</v>
      </c>
      <c r="T86" s="17">
        <v>0.05</v>
      </c>
      <c r="U86" s="11" t="str">
        <f t="shared" si="79"/>
        <v>公斤</v>
      </c>
      <c r="V86" s="12"/>
      <c r="W86" s="12"/>
      <c r="X86" s="11" t="str">
        <f t="shared" si="80"/>
        <v/>
      </c>
      <c r="Y86" s="135"/>
      <c r="Z86" s="10"/>
      <c r="AA86" s="167" t="str">
        <f t="shared" si="81"/>
        <v/>
      </c>
      <c r="AB86" s="111"/>
      <c r="AC86" s="14"/>
      <c r="AD86" s="14"/>
      <c r="AE86" s="14"/>
      <c r="AF86" s="14"/>
      <c r="AG86" s="14"/>
      <c r="AH86" s="14"/>
      <c r="AI86" s="14"/>
      <c r="AJ86" s="14"/>
    </row>
    <row r="87" spans="1:36" s="112" customFormat="1" ht="15" customHeight="1" thickBot="1">
      <c r="A87" s="475"/>
      <c r="B87" s="200"/>
      <c r="C87" s="201"/>
      <c r="D87" s="201"/>
      <c r="E87" s="201"/>
      <c r="F87" s="201"/>
      <c r="G87" s="201"/>
      <c r="H87" s="201"/>
      <c r="I87" s="191"/>
      <c r="J87" s="202"/>
      <c r="K87" s="172"/>
      <c r="L87" s="173" t="str">
        <f t="shared" si="77"/>
        <v/>
      </c>
      <c r="M87" s="202" t="s">
        <v>67</v>
      </c>
      <c r="N87" s="172"/>
      <c r="O87" s="173" t="str">
        <f t="shared" si="72"/>
        <v/>
      </c>
      <c r="P87" s="202"/>
      <c r="Q87" s="172"/>
      <c r="R87" s="173" t="str">
        <f t="shared" si="78"/>
        <v/>
      </c>
      <c r="S87" s="202"/>
      <c r="T87" s="172"/>
      <c r="U87" s="174" t="str">
        <f t="shared" si="79"/>
        <v/>
      </c>
      <c r="V87" s="175"/>
      <c r="W87" s="175"/>
      <c r="X87" s="174" t="str">
        <f t="shared" si="80"/>
        <v/>
      </c>
      <c r="Y87" s="208"/>
      <c r="Z87" s="173"/>
      <c r="AA87" s="176" t="str">
        <f t="shared" si="81"/>
        <v/>
      </c>
      <c r="AB87" s="128"/>
      <c r="AC87" s="47"/>
      <c r="AD87" s="47"/>
      <c r="AE87" s="47"/>
      <c r="AF87" s="47"/>
      <c r="AG87" s="47"/>
      <c r="AH87" s="47"/>
      <c r="AI87" s="47"/>
      <c r="AJ87" s="47"/>
    </row>
    <row r="88" spans="1:36" s="112" customFormat="1" ht="15" customHeight="1">
      <c r="A88" s="473" t="s">
        <v>285</v>
      </c>
      <c r="B88" s="197" t="s">
        <v>221</v>
      </c>
      <c r="C88" s="197">
        <v>5.3</v>
      </c>
      <c r="D88" s="197">
        <v>3</v>
      </c>
      <c r="E88" s="197">
        <v>1.6</v>
      </c>
      <c r="F88" s="197">
        <v>2.5</v>
      </c>
      <c r="G88" s="198"/>
      <c r="H88" s="198"/>
      <c r="I88" s="199">
        <f>C88*70+F88*45+E88*25+G88*150+H88*60+D88*75</f>
        <v>748.5</v>
      </c>
      <c r="J88" s="455" t="s">
        <v>35</v>
      </c>
      <c r="K88" s="456"/>
      <c r="L88" s="183"/>
      <c r="M88" s="455" t="s">
        <v>222</v>
      </c>
      <c r="N88" s="456"/>
      <c r="O88" s="183"/>
      <c r="P88" s="455" t="s">
        <v>223</v>
      </c>
      <c r="Q88" s="456"/>
      <c r="R88" s="183"/>
      <c r="S88" s="468" t="s">
        <v>224</v>
      </c>
      <c r="T88" s="456"/>
      <c r="U88" s="185"/>
      <c r="V88" s="186" t="s">
        <v>22</v>
      </c>
      <c r="W88" s="186"/>
      <c r="X88" s="183"/>
      <c r="Y88" s="455" t="s">
        <v>50</v>
      </c>
      <c r="Z88" s="456"/>
      <c r="AA88" s="187"/>
      <c r="AB88" s="111"/>
      <c r="AC88" s="14" t="str">
        <f>B88</f>
        <v>g2</v>
      </c>
      <c r="AD88" s="14" t="str">
        <f>J89&amp;" "&amp;J90&amp;" "&amp;J91&amp;" "&amp;J92&amp;" "&amp;J93</f>
        <v xml:space="preserve">米 糙米   </v>
      </c>
      <c r="AE88" s="14" t="str">
        <f>M89&amp;" "&amp;M90&amp;" "&amp;M91&amp;" "&amp;M92&amp;" "&amp;M93</f>
        <v xml:space="preserve">三節翅 薑 滷包  </v>
      </c>
      <c r="AF88" s="14" t="str">
        <f>P89&amp;" "&amp;P90&amp;" "&amp;P91&amp;" "&amp;P92&amp;" "&amp;P93</f>
        <v>雞蛋 冷凍玉米粒 大蒜 奶油(固態) 胡蘿蔔</v>
      </c>
      <c r="AG88" s="14" t="str">
        <f>S89&amp;" "&amp;S90&amp;" "&amp;S91&amp;" "&amp;S92&amp;" "&amp;S93</f>
        <v xml:space="preserve">豬絞肉 結球白菜 胡蘿蔔 大蒜 </v>
      </c>
      <c r="AH88" s="14" t="str">
        <f>V89&amp;" "&amp;V90&amp;" "&amp;V91&amp;" "&amp;V92&amp;" "&amp;V93</f>
        <v xml:space="preserve">蔬菜 大蒜   </v>
      </c>
      <c r="AI88" s="14" t="str">
        <f>Y89&amp;" "&amp;Y90&amp;" "&amp;Y91&amp;" "&amp;Y92&amp;" "&amp;Y93</f>
        <v xml:space="preserve">乾海帶 味噌 薑  </v>
      </c>
      <c r="AJ88" s="14"/>
    </row>
    <row r="89" spans="1:36" s="112" customFormat="1" ht="15" customHeight="1">
      <c r="A89" s="474"/>
      <c r="B89" s="146"/>
      <c r="C89" s="110"/>
      <c r="D89" s="110"/>
      <c r="E89" s="110"/>
      <c r="F89" s="110"/>
      <c r="G89" s="110"/>
      <c r="H89" s="110"/>
      <c r="I89" s="16"/>
      <c r="J89" s="114" t="s">
        <v>23</v>
      </c>
      <c r="K89" s="17">
        <v>7</v>
      </c>
      <c r="L89" s="10" t="str">
        <f t="shared" ref="L89:L93" si="82">IF(K89,"公斤","")</f>
        <v>公斤</v>
      </c>
      <c r="M89" s="114" t="s">
        <v>51</v>
      </c>
      <c r="N89" s="17">
        <v>9</v>
      </c>
      <c r="O89" s="10" t="str">
        <f t="shared" ref="O89:O93" si="83">IF(N89,"公斤","")</f>
        <v>公斤</v>
      </c>
      <c r="P89" s="114" t="s">
        <v>40</v>
      </c>
      <c r="Q89" s="17">
        <v>3</v>
      </c>
      <c r="R89" s="10" t="str">
        <f t="shared" ref="R89:R93" si="84">IF(Q89,"公斤","")</f>
        <v>公斤</v>
      </c>
      <c r="S89" s="115" t="s">
        <v>24</v>
      </c>
      <c r="T89" s="18">
        <v>0.6</v>
      </c>
      <c r="U89" s="11" t="str">
        <f t="shared" ref="U89:U93" si="85">IF(T89,"公斤","")</f>
        <v>公斤</v>
      </c>
      <c r="V89" s="19" t="s">
        <v>18</v>
      </c>
      <c r="W89" s="19">
        <v>7</v>
      </c>
      <c r="X89" s="11" t="str">
        <f t="shared" ref="X89:X93" si="86">IF(W89,"公斤","")</f>
        <v>公斤</v>
      </c>
      <c r="Y89" s="114" t="s">
        <v>93</v>
      </c>
      <c r="Z89" s="17">
        <v>0.15</v>
      </c>
      <c r="AA89" s="167" t="str">
        <f t="shared" ref="AA89:AA93" si="87">IF(Z89,"公斤","")</f>
        <v>公斤</v>
      </c>
      <c r="AB89" s="111"/>
      <c r="AC89" s="14"/>
      <c r="AD89" s="14"/>
      <c r="AE89" s="14"/>
      <c r="AF89" s="14"/>
      <c r="AG89" s="14"/>
      <c r="AH89" s="14"/>
      <c r="AI89" s="14"/>
      <c r="AJ89" s="14"/>
    </row>
    <row r="90" spans="1:36" s="112" customFormat="1" ht="15" customHeight="1">
      <c r="A90" s="474"/>
      <c r="B90" s="146"/>
      <c r="C90" s="110"/>
      <c r="D90" s="110"/>
      <c r="E90" s="110"/>
      <c r="F90" s="110"/>
      <c r="G90" s="110"/>
      <c r="H90" s="110"/>
      <c r="I90" s="16"/>
      <c r="J90" s="114" t="s">
        <v>42</v>
      </c>
      <c r="K90" s="17">
        <v>3</v>
      </c>
      <c r="L90" s="10" t="str">
        <f t="shared" si="82"/>
        <v>公斤</v>
      </c>
      <c r="M90" s="114" t="s">
        <v>34</v>
      </c>
      <c r="N90" s="17">
        <v>0.05</v>
      </c>
      <c r="O90" s="10" t="str">
        <f t="shared" si="83"/>
        <v>公斤</v>
      </c>
      <c r="P90" s="114" t="s">
        <v>64</v>
      </c>
      <c r="Q90" s="17">
        <v>2.5</v>
      </c>
      <c r="R90" s="10" t="str">
        <f t="shared" si="84"/>
        <v>公斤</v>
      </c>
      <c r="S90" s="115" t="s">
        <v>45</v>
      </c>
      <c r="T90" s="18">
        <v>7</v>
      </c>
      <c r="U90" s="11" t="str">
        <f t="shared" si="85"/>
        <v>公斤</v>
      </c>
      <c r="V90" s="12" t="s">
        <v>29</v>
      </c>
      <c r="W90" s="12">
        <v>0.05</v>
      </c>
      <c r="X90" s="11" t="str">
        <f t="shared" si="86"/>
        <v>公斤</v>
      </c>
      <c r="Y90" s="115" t="s">
        <v>55</v>
      </c>
      <c r="Z90" s="17">
        <v>0.3</v>
      </c>
      <c r="AA90" s="167" t="str">
        <f t="shared" si="87"/>
        <v>公斤</v>
      </c>
      <c r="AB90" s="111"/>
      <c r="AC90" s="14"/>
      <c r="AD90" s="14"/>
      <c r="AE90" s="14"/>
      <c r="AF90" s="14"/>
      <c r="AG90" s="14"/>
      <c r="AH90" s="14"/>
      <c r="AI90" s="14"/>
      <c r="AJ90" s="14"/>
    </row>
    <row r="91" spans="1:36" s="112" customFormat="1" ht="15" customHeight="1">
      <c r="A91" s="474"/>
      <c r="B91" s="146"/>
      <c r="C91" s="110"/>
      <c r="D91" s="110"/>
      <c r="E91" s="110"/>
      <c r="F91" s="110"/>
      <c r="G91" s="110"/>
      <c r="H91" s="110"/>
      <c r="I91" s="16"/>
      <c r="J91" s="114"/>
      <c r="K91" s="17"/>
      <c r="L91" s="10" t="str">
        <f t="shared" si="82"/>
        <v/>
      </c>
      <c r="M91" s="114" t="s">
        <v>56</v>
      </c>
      <c r="N91" s="17"/>
      <c r="O91" s="10" t="str">
        <f t="shared" si="83"/>
        <v/>
      </c>
      <c r="P91" s="114" t="s">
        <v>29</v>
      </c>
      <c r="Q91" s="17">
        <v>0.05</v>
      </c>
      <c r="R91" s="10" t="str">
        <f t="shared" si="84"/>
        <v>公斤</v>
      </c>
      <c r="S91" s="115" t="s">
        <v>27</v>
      </c>
      <c r="T91" s="18">
        <v>0.5</v>
      </c>
      <c r="U91" s="11" t="str">
        <f t="shared" si="85"/>
        <v>公斤</v>
      </c>
      <c r="V91" s="12"/>
      <c r="W91" s="12"/>
      <c r="X91" s="11" t="str">
        <f t="shared" si="86"/>
        <v/>
      </c>
      <c r="Y91" s="114" t="s">
        <v>34</v>
      </c>
      <c r="Z91" s="17">
        <v>0.05</v>
      </c>
      <c r="AA91" s="167" t="str">
        <f t="shared" si="87"/>
        <v>公斤</v>
      </c>
      <c r="AB91" s="111"/>
      <c r="AC91" s="14"/>
      <c r="AD91" s="14"/>
      <c r="AE91" s="14"/>
      <c r="AF91" s="14"/>
      <c r="AG91" s="14"/>
      <c r="AH91" s="14"/>
      <c r="AI91" s="14"/>
      <c r="AJ91" s="14"/>
    </row>
    <row r="92" spans="1:36" s="112" customFormat="1" ht="15" customHeight="1">
      <c r="A92" s="474"/>
      <c r="B92" s="146"/>
      <c r="C92" s="110"/>
      <c r="D92" s="110"/>
      <c r="E92" s="110"/>
      <c r="F92" s="110"/>
      <c r="G92" s="110"/>
      <c r="H92" s="110"/>
      <c r="I92" s="16"/>
      <c r="J92" s="114"/>
      <c r="K92" s="17"/>
      <c r="L92" s="10" t="str">
        <f t="shared" si="82"/>
        <v/>
      </c>
      <c r="M92" s="114"/>
      <c r="N92" s="17"/>
      <c r="O92" s="10" t="str">
        <f t="shared" si="83"/>
        <v/>
      </c>
      <c r="P92" s="114" t="s">
        <v>66</v>
      </c>
      <c r="Q92" s="17">
        <v>0.2</v>
      </c>
      <c r="R92" s="10" t="str">
        <f t="shared" si="84"/>
        <v>公斤</v>
      </c>
      <c r="S92" s="114" t="s">
        <v>29</v>
      </c>
      <c r="T92" s="17">
        <v>0.05</v>
      </c>
      <c r="U92" s="11" t="str">
        <f t="shared" si="85"/>
        <v>公斤</v>
      </c>
      <c r="V92" s="12"/>
      <c r="W92" s="12"/>
      <c r="X92" s="11" t="str">
        <f t="shared" si="86"/>
        <v/>
      </c>
      <c r="Y92" s="114"/>
      <c r="Z92" s="17"/>
      <c r="AA92" s="167" t="str">
        <f t="shared" si="87"/>
        <v/>
      </c>
      <c r="AB92" s="111"/>
      <c r="AC92" s="14"/>
      <c r="AD92" s="14"/>
      <c r="AE92" s="14"/>
      <c r="AF92" s="14"/>
      <c r="AG92" s="14"/>
      <c r="AH92" s="14"/>
      <c r="AI92" s="14"/>
      <c r="AJ92" s="14"/>
    </row>
    <row r="93" spans="1:36" s="112" customFormat="1" ht="15" customHeight="1" thickBot="1">
      <c r="A93" s="475"/>
      <c r="B93" s="200"/>
      <c r="C93" s="201"/>
      <c r="D93" s="201"/>
      <c r="E93" s="201"/>
      <c r="F93" s="201"/>
      <c r="G93" s="201"/>
      <c r="H93" s="201"/>
      <c r="I93" s="191"/>
      <c r="J93" s="202"/>
      <c r="K93" s="172"/>
      <c r="L93" s="173" t="str">
        <f t="shared" si="82"/>
        <v/>
      </c>
      <c r="M93" s="202"/>
      <c r="N93" s="172"/>
      <c r="O93" s="173" t="str">
        <f t="shared" si="83"/>
        <v/>
      </c>
      <c r="P93" s="202" t="s">
        <v>27</v>
      </c>
      <c r="Q93" s="172">
        <v>0.5</v>
      </c>
      <c r="R93" s="173" t="str">
        <f t="shared" si="84"/>
        <v>公斤</v>
      </c>
      <c r="S93" s="202"/>
      <c r="T93" s="172"/>
      <c r="U93" s="174" t="str">
        <f t="shared" si="85"/>
        <v/>
      </c>
      <c r="V93" s="175"/>
      <c r="W93" s="175"/>
      <c r="X93" s="174" t="str">
        <f t="shared" si="86"/>
        <v/>
      </c>
      <c r="Y93" s="202"/>
      <c r="Z93" s="172"/>
      <c r="AA93" s="176" t="str">
        <f t="shared" si="87"/>
        <v/>
      </c>
      <c r="AB93" s="111"/>
      <c r="AC93" s="14"/>
      <c r="AD93" s="14"/>
      <c r="AE93" s="14"/>
      <c r="AF93" s="14"/>
      <c r="AG93" s="14"/>
      <c r="AH93" s="14"/>
      <c r="AI93" s="14"/>
      <c r="AJ93" s="14"/>
    </row>
    <row r="94" spans="1:36" s="112" customFormat="1" ht="15" customHeight="1">
      <c r="A94" s="473" t="s">
        <v>286</v>
      </c>
      <c r="B94" s="197" t="s">
        <v>225</v>
      </c>
      <c r="C94" s="197">
        <v>2.5</v>
      </c>
      <c r="D94" s="197">
        <v>2.7</v>
      </c>
      <c r="E94" s="197">
        <v>1.9</v>
      </c>
      <c r="F94" s="197">
        <v>2.5</v>
      </c>
      <c r="G94" s="198"/>
      <c r="H94" s="198"/>
      <c r="I94" s="199">
        <f>C94*70+F94*45+E94*25+G94*150+H94*60+D94*75</f>
        <v>537.5</v>
      </c>
      <c r="J94" s="455" t="s">
        <v>226</v>
      </c>
      <c r="K94" s="456"/>
      <c r="L94" s="183"/>
      <c r="M94" s="455" t="s">
        <v>135</v>
      </c>
      <c r="N94" s="456"/>
      <c r="O94" s="183"/>
      <c r="P94" s="455" t="s">
        <v>227</v>
      </c>
      <c r="Q94" s="456"/>
      <c r="R94" s="183"/>
      <c r="S94" s="455" t="s">
        <v>228</v>
      </c>
      <c r="T94" s="456"/>
      <c r="U94" s="185"/>
      <c r="V94" s="186" t="s">
        <v>22</v>
      </c>
      <c r="W94" s="186"/>
      <c r="X94" s="183"/>
      <c r="Y94" s="470" t="s">
        <v>229</v>
      </c>
      <c r="Z94" s="456"/>
      <c r="AA94" s="187"/>
      <c r="AB94" s="126"/>
      <c r="AC94" s="127" t="str">
        <f>B94</f>
        <v>g3</v>
      </c>
      <c r="AD94" s="127" t="str">
        <f>J95&amp;" "&amp;J96&amp;" "&amp;J97&amp;" "&amp;J98&amp;" "&amp;J99</f>
        <v xml:space="preserve">米粉    </v>
      </c>
      <c r="AE94" s="127" t="str">
        <f>M95&amp;" "&amp;M96&amp;" "&amp;M97&amp;" "&amp;M98&amp;" "&amp;M99</f>
        <v xml:space="preserve">肉排 滷包   </v>
      </c>
      <c r="AF94" s="127" t="str">
        <f>P95&amp;" "&amp;P96&amp;" "&amp;P97&amp;" "&amp;P98&amp;" "&amp;P99</f>
        <v>豬後腿肉 甘藍 胡蘿蔔 九層塔 魚露</v>
      </c>
      <c r="AG94" s="127" t="str">
        <f>S95&amp;" "&amp;S96&amp;" "&amp;S97&amp;" "&amp;S98&amp;" "&amp;S99</f>
        <v xml:space="preserve">綠豆芽 豬後腿肉 大蒜  </v>
      </c>
      <c r="AH94" s="127" t="str">
        <f>V95&amp;" "&amp;V96&amp;" "&amp;V97&amp;" "&amp;V98&amp;" "&amp;V99</f>
        <v xml:space="preserve">蔬菜 大蒜   </v>
      </c>
      <c r="AI94" s="127" t="str">
        <f>Y95&amp;" "&amp;Y96&amp;" "&amp;Y97&amp;" "&amp;Y98&amp;" "&amp;Y99</f>
        <v>白蘿蔔 胡蘿蔔 大骨 檸檬 南薑</v>
      </c>
      <c r="AJ94" s="127"/>
    </row>
    <row r="95" spans="1:36" s="112" customFormat="1" ht="15" customHeight="1">
      <c r="A95" s="474"/>
      <c r="B95" s="146"/>
      <c r="C95" s="110"/>
      <c r="D95" s="110"/>
      <c r="E95" s="110"/>
      <c r="F95" s="110"/>
      <c r="G95" s="110"/>
      <c r="H95" s="110"/>
      <c r="I95" s="16"/>
      <c r="J95" s="135" t="s">
        <v>118</v>
      </c>
      <c r="K95" s="17">
        <v>5</v>
      </c>
      <c r="L95" s="10" t="str">
        <f t="shared" ref="L95:L99" si="88">IF(K95,"公斤","")</f>
        <v>公斤</v>
      </c>
      <c r="M95" s="114" t="s">
        <v>139</v>
      </c>
      <c r="N95" s="17">
        <v>6</v>
      </c>
      <c r="O95" s="10" t="str">
        <f t="shared" ref="O95:O99" si="89">IF(N95,"公斤","")</f>
        <v>公斤</v>
      </c>
      <c r="P95" s="114" t="s">
        <v>30</v>
      </c>
      <c r="Q95" s="17">
        <v>2</v>
      </c>
      <c r="R95" s="10" t="str">
        <f t="shared" ref="R95:R99" si="90">IF(Q95,"公斤","")</f>
        <v>公斤</v>
      </c>
      <c r="S95" s="114" t="s">
        <v>26</v>
      </c>
      <c r="T95" s="17">
        <v>5</v>
      </c>
      <c r="U95" s="11" t="str">
        <f t="shared" ref="U95:U99" si="91">IF(T95,"公斤","")</f>
        <v>公斤</v>
      </c>
      <c r="V95" s="19" t="s">
        <v>18</v>
      </c>
      <c r="W95" s="19">
        <v>7</v>
      </c>
      <c r="X95" s="11" t="str">
        <f t="shared" ref="X95:X99" si="92">IF(W95,"公斤","")</f>
        <v>公斤</v>
      </c>
      <c r="Y95" s="135" t="s">
        <v>63</v>
      </c>
      <c r="Z95" s="10">
        <v>3</v>
      </c>
      <c r="AA95" s="167" t="str">
        <f t="shared" ref="AA95:AA99" si="93">IF(Z95,"公斤","")</f>
        <v>公斤</v>
      </c>
      <c r="AB95" s="111"/>
      <c r="AC95" s="14"/>
      <c r="AD95" s="14"/>
      <c r="AE95" s="14"/>
      <c r="AF95" s="14"/>
      <c r="AG95" s="14"/>
      <c r="AH95" s="14"/>
      <c r="AI95" s="14"/>
      <c r="AJ95" s="14"/>
    </row>
    <row r="96" spans="1:36" s="112" customFormat="1" ht="15" customHeight="1">
      <c r="A96" s="474"/>
      <c r="B96" s="146"/>
      <c r="C96" s="110"/>
      <c r="D96" s="110"/>
      <c r="E96" s="110"/>
      <c r="F96" s="110"/>
      <c r="G96" s="110"/>
      <c r="H96" s="110"/>
      <c r="I96" s="16"/>
      <c r="J96" s="114"/>
      <c r="K96" s="17"/>
      <c r="L96" s="10" t="str">
        <f t="shared" si="88"/>
        <v/>
      </c>
      <c r="M96" s="114" t="s">
        <v>56</v>
      </c>
      <c r="N96" s="17"/>
      <c r="O96" s="10" t="str">
        <f t="shared" si="89"/>
        <v/>
      </c>
      <c r="P96" s="114" t="s">
        <v>43</v>
      </c>
      <c r="Q96" s="17">
        <v>3</v>
      </c>
      <c r="R96" s="10" t="str">
        <f t="shared" si="90"/>
        <v>公斤</v>
      </c>
      <c r="S96" s="114" t="s">
        <v>30</v>
      </c>
      <c r="T96" s="17">
        <v>1</v>
      </c>
      <c r="U96" s="11" t="str">
        <f t="shared" si="91"/>
        <v>公斤</v>
      </c>
      <c r="V96" s="12" t="s">
        <v>29</v>
      </c>
      <c r="W96" s="12">
        <v>0.05</v>
      </c>
      <c r="X96" s="11" t="str">
        <f t="shared" si="92"/>
        <v>公斤</v>
      </c>
      <c r="Y96" s="136" t="s">
        <v>27</v>
      </c>
      <c r="Z96" s="10">
        <v>0.5</v>
      </c>
      <c r="AA96" s="167" t="str">
        <f t="shared" si="93"/>
        <v>公斤</v>
      </c>
      <c r="AB96" s="111"/>
      <c r="AC96" s="14"/>
      <c r="AD96" s="14"/>
      <c r="AE96" s="14"/>
      <c r="AF96" s="14"/>
      <c r="AG96" s="14"/>
      <c r="AH96" s="14"/>
      <c r="AI96" s="14"/>
      <c r="AJ96" s="14"/>
    </row>
    <row r="97" spans="1:36" s="112" customFormat="1" ht="15" customHeight="1">
      <c r="A97" s="474"/>
      <c r="B97" s="146"/>
      <c r="C97" s="110"/>
      <c r="D97" s="110"/>
      <c r="E97" s="110"/>
      <c r="F97" s="110"/>
      <c r="G97" s="110"/>
      <c r="H97" s="110"/>
      <c r="I97" s="16"/>
      <c r="J97" s="114"/>
      <c r="K97" s="17"/>
      <c r="L97" s="10" t="str">
        <f t="shared" si="88"/>
        <v/>
      </c>
      <c r="M97" s="114"/>
      <c r="N97" s="17"/>
      <c r="O97" s="10" t="str">
        <f t="shared" si="89"/>
        <v/>
      </c>
      <c r="P97" s="136" t="s">
        <v>27</v>
      </c>
      <c r="Q97" s="10">
        <v>0.5</v>
      </c>
      <c r="R97" s="10" t="str">
        <f t="shared" si="90"/>
        <v>公斤</v>
      </c>
      <c r="S97" s="114" t="s">
        <v>29</v>
      </c>
      <c r="T97" s="17">
        <v>0.05</v>
      </c>
      <c r="U97" s="11" t="str">
        <f t="shared" si="91"/>
        <v>公斤</v>
      </c>
      <c r="V97" s="12"/>
      <c r="W97" s="12"/>
      <c r="X97" s="11" t="str">
        <f t="shared" si="92"/>
        <v/>
      </c>
      <c r="Y97" s="138" t="s">
        <v>44</v>
      </c>
      <c r="Z97" s="23">
        <v>0.6</v>
      </c>
      <c r="AA97" s="167" t="str">
        <f t="shared" si="93"/>
        <v>公斤</v>
      </c>
      <c r="AB97" s="111"/>
      <c r="AC97" s="14"/>
      <c r="AD97" s="14"/>
      <c r="AE97" s="14"/>
      <c r="AF97" s="14"/>
      <c r="AG97" s="14"/>
      <c r="AH97" s="14"/>
      <c r="AI97" s="14"/>
      <c r="AJ97" s="14"/>
    </row>
    <row r="98" spans="1:36" s="112" customFormat="1" ht="15" customHeight="1">
      <c r="A98" s="474"/>
      <c r="B98" s="146"/>
      <c r="C98" s="110"/>
      <c r="D98" s="110"/>
      <c r="E98" s="110"/>
      <c r="F98" s="110"/>
      <c r="G98" s="110"/>
      <c r="H98" s="110"/>
      <c r="I98" s="16"/>
      <c r="J98" s="114"/>
      <c r="K98" s="17"/>
      <c r="L98" s="10" t="str">
        <f t="shared" si="88"/>
        <v/>
      </c>
      <c r="M98" s="114"/>
      <c r="N98" s="17"/>
      <c r="O98" s="10" t="str">
        <f t="shared" si="89"/>
        <v/>
      </c>
      <c r="P98" s="114" t="s">
        <v>71</v>
      </c>
      <c r="Q98" s="17">
        <v>0.1</v>
      </c>
      <c r="R98" s="10" t="str">
        <f t="shared" si="90"/>
        <v>公斤</v>
      </c>
      <c r="S98" s="114"/>
      <c r="T98" s="17"/>
      <c r="U98" s="11" t="str">
        <f t="shared" si="91"/>
        <v/>
      </c>
      <c r="V98" s="12"/>
      <c r="W98" s="12"/>
      <c r="X98" s="11" t="str">
        <f t="shared" si="92"/>
        <v/>
      </c>
      <c r="Y98" s="139" t="s">
        <v>72</v>
      </c>
      <c r="Z98" s="140"/>
      <c r="AA98" s="167" t="str">
        <f t="shared" si="93"/>
        <v/>
      </c>
      <c r="AB98" s="111"/>
      <c r="AC98" s="14"/>
      <c r="AD98" s="14"/>
      <c r="AE98" s="14"/>
      <c r="AF98" s="14"/>
      <c r="AG98" s="14"/>
      <c r="AH98" s="14"/>
      <c r="AI98" s="14"/>
      <c r="AJ98" s="14"/>
    </row>
    <row r="99" spans="1:36" s="112" customFormat="1" ht="15" customHeight="1" thickBot="1">
      <c r="A99" s="475"/>
      <c r="B99" s="200"/>
      <c r="C99" s="201"/>
      <c r="D99" s="201"/>
      <c r="E99" s="201"/>
      <c r="F99" s="201"/>
      <c r="G99" s="201"/>
      <c r="H99" s="201"/>
      <c r="I99" s="191"/>
      <c r="J99" s="202"/>
      <c r="K99" s="172"/>
      <c r="L99" s="173" t="str">
        <f t="shared" si="88"/>
        <v/>
      </c>
      <c r="M99" s="202"/>
      <c r="N99" s="172"/>
      <c r="O99" s="173" t="str">
        <f t="shared" si="89"/>
        <v/>
      </c>
      <c r="P99" s="208" t="s">
        <v>230</v>
      </c>
      <c r="Q99" s="172"/>
      <c r="R99" s="173" t="str">
        <f t="shared" si="90"/>
        <v/>
      </c>
      <c r="S99" s="202"/>
      <c r="T99" s="172"/>
      <c r="U99" s="174" t="str">
        <f t="shared" si="91"/>
        <v/>
      </c>
      <c r="V99" s="175"/>
      <c r="W99" s="175"/>
      <c r="X99" s="174" t="str">
        <f t="shared" si="92"/>
        <v/>
      </c>
      <c r="Y99" s="208" t="s">
        <v>231</v>
      </c>
      <c r="Z99" s="173"/>
      <c r="AA99" s="176" t="str">
        <f t="shared" si="93"/>
        <v/>
      </c>
      <c r="AB99" s="128"/>
      <c r="AC99" s="47"/>
      <c r="AD99" s="47"/>
      <c r="AE99" s="47"/>
      <c r="AF99" s="47"/>
      <c r="AG99" s="47"/>
      <c r="AH99" s="47"/>
      <c r="AI99" s="47"/>
      <c r="AJ99" s="47"/>
    </row>
    <row r="100" spans="1:36" s="112" customFormat="1" ht="15" customHeight="1">
      <c r="A100" s="473" t="s">
        <v>287</v>
      </c>
      <c r="B100" s="197" t="s">
        <v>232</v>
      </c>
      <c r="C100" s="197">
        <v>5.8</v>
      </c>
      <c r="D100" s="197">
        <v>2.1</v>
      </c>
      <c r="E100" s="197">
        <v>2</v>
      </c>
      <c r="F100" s="197">
        <v>2.5</v>
      </c>
      <c r="G100" s="198"/>
      <c r="H100" s="198"/>
      <c r="I100" s="199">
        <f>C100*70+F100*45+E100*25+G100*150+H100*60+D100*75</f>
        <v>726</v>
      </c>
      <c r="J100" s="455" t="s">
        <v>35</v>
      </c>
      <c r="K100" s="456"/>
      <c r="L100" s="183"/>
      <c r="M100" s="455" t="s">
        <v>233</v>
      </c>
      <c r="N100" s="456"/>
      <c r="O100" s="183"/>
      <c r="P100" s="455" t="s">
        <v>36</v>
      </c>
      <c r="Q100" s="456"/>
      <c r="R100" s="183"/>
      <c r="S100" s="468" t="s">
        <v>37</v>
      </c>
      <c r="T100" s="456"/>
      <c r="U100" s="185"/>
      <c r="V100" s="34" t="s">
        <v>22</v>
      </c>
      <c r="W100" s="34"/>
      <c r="X100" s="183"/>
      <c r="Y100" s="455" t="s">
        <v>234</v>
      </c>
      <c r="Z100" s="456"/>
      <c r="AA100" s="187"/>
      <c r="AB100" s="111"/>
      <c r="AC100" s="14" t="str">
        <f>B100</f>
        <v>g4</v>
      </c>
      <c r="AD100" s="14" t="str">
        <f>J101&amp;" "&amp;J102&amp;" "&amp;J103&amp;" "&amp;J104&amp;" "&amp;J105</f>
        <v xml:space="preserve">米 糙米   </v>
      </c>
      <c r="AE100" s="14" t="str">
        <f>M101&amp;" "&amp;M102&amp;" "&amp;M103&amp;" "&amp;M104&amp;" "&amp;M105</f>
        <v>阿根廷魷 豬後腿肉 洋蔥 大蒜 沙茶醬</v>
      </c>
      <c r="AF100" s="14" t="str">
        <f>P101&amp;" "&amp;P102&amp;" "&amp;P103&amp;" "&amp;P104&amp;" "&amp;P105</f>
        <v>冬粉 豬絞肉 結球白菜 胡蘿蔔 乾木耳</v>
      </c>
      <c r="AG100" s="14" t="str">
        <f>S101&amp;" "&amp;S102&amp;" "&amp;S103&amp;" "&amp;S104&amp;" "&amp;S105</f>
        <v xml:space="preserve">雞蛋 甘藍 胡蘿蔔 大蒜 </v>
      </c>
      <c r="AH100" s="14" t="str">
        <f>V101&amp;" "&amp;V102&amp;" "&amp;V103&amp;" "&amp;V104&amp;" "&amp;V105</f>
        <v xml:space="preserve">蔬菜 大蒜   </v>
      </c>
      <c r="AI100" s="14" t="str">
        <f>Y101&amp;" "&amp;Y102&amp;" "&amp;Y103&amp;" "&amp;Y104&amp;" "&amp;Y105</f>
        <v xml:space="preserve">乾銀耳 二砂糖 枸杞  </v>
      </c>
      <c r="AJ100" s="14"/>
    </row>
    <row r="101" spans="1:36" s="112" customFormat="1" ht="15" customHeight="1">
      <c r="A101" s="474"/>
      <c r="B101" s="146"/>
      <c r="C101" s="110"/>
      <c r="D101" s="110"/>
      <c r="E101" s="110"/>
      <c r="F101" s="110"/>
      <c r="G101" s="110"/>
      <c r="H101" s="110"/>
      <c r="I101" s="16"/>
      <c r="J101" s="114" t="s">
        <v>23</v>
      </c>
      <c r="K101" s="17">
        <v>7</v>
      </c>
      <c r="L101" s="10" t="str">
        <f t="shared" ref="L101:L105" si="94">IF(K101,"公斤","")</f>
        <v>公斤</v>
      </c>
      <c r="M101" s="114" t="s">
        <v>38</v>
      </c>
      <c r="N101" s="17">
        <v>3.5</v>
      </c>
      <c r="O101" s="10" t="str">
        <f t="shared" ref="O101:O105" si="95">IF(N101,"公斤","")</f>
        <v>公斤</v>
      </c>
      <c r="P101" s="114" t="s">
        <v>39</v>
      </c>
      <c r="Q101" s="17">
        <v>1.2</v>
      </c>
      <c r="R101" s="10" t="str">
        <f t="shared" ref="R101:R105" si="96">IF(Q101,"公斤","")</f>
        <v>公斤</v>
      </c>
      <c r="S101" s="115" t="s">
        <v>40</v>
      </c>
      <c r="T101" s="18">
        <v>0.6</v>
      </c>
      <c r="U101" s="11" t="str">
        <f t="shared" ref="U101:U105" si="97">IF(T101,"公斤","")</f>
        <v>公斤</v>
      </c>
      <c r="V101" s="19" t="s">
        <v>18</v>
      </c>
      <c r="W101" s="19">
        <v>7</v>
      </c>
      <c r="X101" s="11" t="str">
        <f t="shared" ref="X101:X105" si="98">IF(W101,"公斤","")</f>
        <v>公斤</v>
      </c>
      <c r="Y101" s="114" t="s">
        <v>235</v>
      </c>
      <c r="Z101" s="17">
        <v>0.2</v>
      </c>
      <c r="AA101" s="167" t="str">
        <f t="shared" ref="AA101:AA105" si="99">IF(Z101,"公斤","")</f>
        <v>公斤</v>
      </c>
      <c r="AB101" s="111"/>
      <c r="AC101" s="14"/>
      <c r="AD101" s="14"/>
      <c r="AE101" s="14"/>
      <c r="AF101" s="14"/>
      <c r="AG101" s="14"/>
      <c r="AH101" s="14"/>
      <c r="AI101" s="14"/>
      <c r="AJ101" s="14"/>
    </row>
    <row r="102" spans="1:36" s="112" customFormat="1" ht="15" customHeight="1">
      <c r="A102" s="474"/>
      <c r="B102" s="146"/>
      <c r="C102" s="110"/>
      <c r="D102" s="110"/>
      <c r="E102" s="110"/>
      <c r="F102" s="110"/>
      <c r="G102" s="110"/>
      <c r="H102" s="110"/>
      <c r="I102" s="16"/>
      <c r="J102" s="114" t="s">
        <v>42</v>
      </c>
      <c r="K102" s="17">
        <v>3</v>
      </c>
      <c r="L102" s="10" t="str">
        <f t="shared" si="94"/>
        <v>公斤</v>
      </c>
      <c r="M102" s="114" t="s">
        <v>30</v>
      </c>
      <c r="N102" s="17">
        <v>2.5</v>
      </c>
      <c r="O102" s="10" t="str">
        <f t="shared" si="95"/>
        <v>公斤</v>
      </c>
      <c r="P102" s="114" t="s">
        <v>24</v>
      </c>
      <c r="Q102" s="17">
        <v>0.6</v>
      </c>
      <c r="R102" s="10" t="str">
        <f t="shared" si="96"/>
        <v>公斤</v>
      </c>
      <c r="S102" s="115" t="s">
        <v>43</v>
      </c>
      <c r="T102" s="18">
        <v>7</v>
      </c>
      <c r="U102" s="11" t="str">
        <f t="shared" si="97"/>
        <v>公斤</v>
      </c>
      <c r="V102" s="12" t="s">
        <v>29</v>
      </c>
      <c r="W102" s="12">
        <v>0.05</v>
      </c>
      <c r="X102" s="11" t="str">
        <f t="shared" si="98"/>
        <v>公斤</v>
      </c>
      <c r="Y102" s="115" t="s">
        <v>60</v>
      </c>
      <c r="Z102" s="17">
        <v>1</v>
      </c>
      <c r="AA102" s="167" t="str">
        <f t="shared" si="99"/>
        <v>公斤</v>
      </c>
      <c r="AB102" s="111"/>
      <c r="AC102" s="14"/>
      <c r="AD102" s="14"/>
      <c r="AE102" s="14"/>
      <c r="AF102" s="14"/>
      <c r="AG102" s="14"/>
      <c r="AH102" s="14"/>
      <c r="AI102" s="14"/>
      <c r="AJ102" s="14"/>
    </row>
    <row r="103" spans="1:36" s="112" customFormat="1" ht="15" customHeight="1">
      <c r="A103" s="474"/>
      <c r="B103" s="146"/>
      <c r="C103" s="110"/>
      <c r="D103" s="110"/>
      <c r="E103" s="110"/>
      <c r="F103" s="110"/>
      <c r="G103" s="110"/>
      <c r="H103" s="110"/>
      <c r="I103" s="16"/>
      <c r="J103" s="114"/>
      <c r="K103" s="17"/>
      <c r="L103" s="10" t="str">
        <f t="shared" si="94"/>
        <v/>
      </c>
      <c r="M103" s="114" t="s">
        <v>31</v>
      </c>
      <c r="N103" s="17">
        <v>3</v>
      </c>
      <c r="O103" s="10" t="str">
        <f t="shared" si="95"/>
        <v>公斤</v>
      </c>
      <c r="P103" s="115" t="s">
        <v>45</v>
      </c>
      <c r="Q103" s="18">
        <v>2</v>
      </c>
      <c r="R103" s="10" t="str">
        <f t="shared" si="96"/>
        <v>公斤</v>
      </c>
      <c r="S103" s="115" t="s">
        <v>27</v>
      </c>
      <c r="T103" s="18">
        <v>0.5</v>
      </c>
      <c r="U103" s="11" t="str">
        <f t="shared" si="97"/>
        <v>公斤</v>
      </c>
      <c r="V103" s="12"/>
      <c r="W103" s="12"/>
      <c r="X103" s="11" t="str">
        <f t="shared" si="98"/>
        <v/>
      </c>
      <c r="Y103" s="114" t="s">
        <v>100</v>
      </c>
      <c r="Z103" s="17">
        <v>0.01</v>
      </c>
      <c r="AA103" s="167" t="str">
        <f t="shared" si="99"/>
        <v>公斤</v>
      </c>
      <c r="AB103" s="111"/>
      <c r="AC103" s="14"/>
      <c r="AD103" s="14"/>
      <c r="AE103" s="14"/>
      <c r="AF103" s="14"/>
      <c r="AG103" s="14"/>
      <c r="AH103" s="14"/>
      <c r="AI103" s="14"/>
      <c r="AJ103" s="14"/>
    </row>
    <row r="104" spans="1:36" s="112" customFormat="1" ht="15" customHeight="1">
      <c r="A104" s="474"/>
      <c r="B104" s="146"/>
      <c r="C104" s="110"/>
      <c r="D104" s="110"/>
      <c r="E104" s="110"/>
      <c r="F104" s="110"/>
      <c r="G104" s="110"/>
      <c r="H104" s="110"/>
      <c r="I104" s="16"/>
      <c r="J104" s="114"/>
      <c r="K104" s="17"/>
      <c r="L104" s="10" t="str">
        <f t="shared" si="94"/>
        <v/>
      </c>
      <c r="M104" s="114" t="s">
        <v>29</v>
      </c>
      <c r="N104" s="17">
        <v>0.05</v>
      </c>
      <c r="O104" s="10" t="str">
        <f t="shared" si="95"/>
        <v>公斤</v>
      </c>
      <c r="P104" s="114" t="s">
        <v>27</v>
      </c>
      <c r="Q104" s="17">
        <v>0.5</v>
      </c>
      <c r="R104" s="10" t="str">
        <f t="shared" si="96"/>
        <v>公斤</v>
      </c>
      <c r="S104" s="114" t="s">
        <v>29</v>
      </c>
      <c r="T104" s="17">
        <v>0.05</v>
      </c>
      <c r="U104" s="11" t="str">
        <f t="shared" si="97"/>
        <v>公斤</v>
      </c>
      <c r="V104" s="12"/>
      <c r="W104" s="12"/>
      <c r="X104" s="11" t="str">
        <f t="shared" si="98"/>
        <v/>
      </c>
      <c r="Y104" s="114"/>
      <c r="Z104" s="17"/>
      <c r="AA104" s="167" t="str">
        <f t="shared" si="99"/>
        <v/>
      </c>
      <c r="AB104" s="111"/>
      <c r="AC104" s="14"/>
      <c r="AD104" s="14"/>
      <c r="AE104" s="14"/>
      <c r="AF104" s="14"/>
      <c r="AG104" s="14"/>
      <c r="AH104" s="14"/>
      <c r="AI104" s="14"/>
      <c r="AJ104" s="14"/>
    </row>
    <row r="105" spans="1:36" s="112" customFormat="1" ht="15" customHeight="1" thickBot="1">
      <c r="A105" s="475"/>
      <c r="B105" s="200"/>
      <c r="C105" s="201"/>
      <c r="D105" s="201"/>
      <c r="E105" s="201"/>
      <c r="F105" s="201"/>
      <c r="G105" s="201"/>
      <c r="H105" s="201"/>
      <c r="I105" s="191"/>
      <c r="J105" s="202"/>
      <c r="K105" s="172"/>
      <c r="L105" s="173" t="str">
        <f t="shared" si="94"/>
        <v/>
      </c>
      <c r="M105" s="202" t="s">
        <v>61</v>
      </c>
      <c r="N105" s="172"/>
      <c r="O105" s="173" t="str">
        <f t="shared" si="95"/>
        <v/>
      </c>
      <c r="P105" s="202" t="s">
        <v>46</v>
      </c>
      <c r="Q105" s="172">
        <v>0.01</v>
      </c>
      <c r="R105" s="173" t="str">
        <f t="shared" si="96"/>
        <v>公斤</v>
      </c>
      <c r="S105" s="202"/>
      <c r="T105" s="172"/>
      <c r="U105" s="174" t="str">
        <f t="shared" si="97"/>
        <v/>
      </c>
      <c r="V105" s="175"/>
      <c r="W105" s="175"/>
      <c r="X105" s="174" t="str">
        <f t="shared" si="98"/>
        <v/>
      </c>
      <c r="Y105" s="202"/>
      <c r="Z105" s="172"/>
      <c r="AA105" s="176" t="str">
        <f t="shared" si="99"/>
        <v/>
      </c>
      <c r="AB105" s="111"/>
      <c r="AC105" s="14"/>
      <c r="AD105" s="14"/>
      <c r="AE105" s="14"/>
      <c r="AF105" s="14"/>
      <c r="AG105" s="14"/>
      <c r="AH105" s="14"/>
      <c r="AI105" s="14"/>
      <c r="AJ105" s="14"/>
    </row>
    <row r="106" spans="1:36" s="112" customFormat="1" ht="15" customHeight="1">
      <c r="A106" s="473" t="s">
        <v>288</v>
      </c>
      <c r="B106" s="197" t="s">
        <v>236</v>
      </c>
      <c r="C106" s="197">
        <v>5.2</v>
      </c>
      <c r="D106" s="197">
        <v>2.7</v>
      </c>
      <c r="E106" s="197">
        <v>2.1</v>
      </c>
      <c r="F106" s="197">
        <v>3</v>
      </c>
      <c r="G106" s="197"/>
      <c r="H106" s="198"/>
      <c r="I106" s="228">
        <f>C106*70+F106*45+E106*25+G106*150+H106*60+$D$58*75</f>
        <v>769</v>
      </c>
      <c r="J106" s="455" t="s">
        <v>84</v>
      </c>
      <c r="K106" s="456"/>
      <c r="L106" s="183"/>
      <c r="M106" s="455" t="s">
        <v>237</v>
      </c>
      <c r="N106" s="456"/>
      <c r="O106" s="183"/>
      <c r="P106" s="455" t="s">
        <v>238</v>
      </c>
      <c r="Q106" s="456"/>
      <c r="R106" s="183"/>
      <c r="S106" s="468" t="s">
        <v>239</v>
      </c>
      <c r="T106" s="456"/>
      <c r="U106" s="185"/>
      <c r="V106" s="186" t="s">
        <v>22</v>
      </c>
      <c r="W106" s="186"/>
      <c r="X106" s="183"/>
      <c r="Y106" s="455" t="s">
        <v>240</v>
      </c>
      <c r="Z106" s="456"/>
      <c r="AA106" s="187"/>
      <c r="AB106" s="126"/>
      <c r="AC106" s="127" t="str">
        <f>B106</f>
        <v>g5</v>
      </c>
      <c r="AD106" s="127" t="str">
        <f>J107&amp;" "&amp;J108&amp;" "&amp;J109&amp;" "&amp;J110&amp;" "&amp;J111</f>
        <v xml:space="preserve">米 小米   </v>
      </c>
      <c r="AE106" s="127" t="str">
        <f>M107&amp;" "&amp;M108&amp;" "&amp;M109&amp;" "&amp;M110&amp;" "&amp;M111</f>
        <v xml:space="preserve">豬後腿肉 乾海帶 大蒜  </v>
      </c>
      <c r="AF106" s="127" t="str">
        <f>P107&amp;" "&amp;P108&amp;" "&amp;P109&amp;" "&amp;P110&amp;" "&amp;P111</f>
        <v xml:space="preserve">豆腐 豬絞肉 大蒜 豆瓣醬 </v>
      </c>
      <c r="AG106" s="127" t="str">
        <f>S107&amp;" "&amp;S108&amp;" "&amp;S109&amp;" "&amp;S110&amp;" "&amp;S111</f>
        <v xml:space="preserve">培根 時蔬 大蒜  </v>
      </c>
      <c r="AH106" s="127" t="str">
        <f>V107&amp;" "&amp;V108&amp;" "&amp;V109&amp;" "&amp;V110&amp;" "&amp;V111</f>
        <v xml:space="preserve">蔬菜 大蒜   </v>
      </c>
      <c r="AI106" s="127" t="str">
        <f>Y107&amp;" "&amp;Y108&amp;" "&amp;Y109&amp;" "&amp;Y110&amp;" "&amp;Y111</f>
        <v xml:space="preserve">冬瓜 大骨 薑 胡蘿蔔 </v>
      </c>
      <c r="AJ106" s="127"/>
    </row>
    <row r="107" spans="1:36" s="112" customFormat="1" ht="15" customHeight="1">
      <c r="A107" s="474"/>
      <c r="B107" s="146"/>
      <c r="C107" s="110"/>
      <c r="D107" s="110"/>
      <c r="E107" s="110"/>
      <c r="F107" s="110"/>
      <c r="G107" s="110"/>
      <c r="H107" s="219"/>
      <c r="I107" s="218"/>
      <c r="J107" s="133" t="s">
        <v>23</v>
      </c>
      <c r="K107" s="17">
        <v>10</v>
      </c>
      <c r="L107" s="10" t="str">
        <f t="shared" ref="L107:L111" si="100">IF(K107,"公斤","")</f>
        <v>公斤</v>
      </c>
      <c r="M107" s="114" t="s">
        <v>30</v>
      </c>
      <c r="N107" s="17">
        <v>6</v>
      </c>
      <c r="O107" s="10" t="str">
        <f t="shared" ref="O107:O117" si="101">IF(N107,"公斤","")</f>
        <v>公斤</v>
      </c>
      <c r="P107" s="114" t="s">
        <v>25</v>
      </c>
      <c r="Q107" s="17">
        <v>6</v>
      </c>
      <c r="R107" s="10" t="str">
        <f t="shared" ref="R107:R111" si="102">IF(Q107,"公斤","")</f>
        <v>公斤</v>
      </c>
      <c r="S107" s="136" t="s">
        <v>28</v>
      </c>
      <c r="T107" s="11">
        <v>0.3</v>
      </c>
      <c r="U107" s="11" t="str">
        <f t="shared" ref="U107:U111" si="103">IF(T107,"公斤","")</f>
        <v>公斤</v>
      </c>
      <c r="V107" s="19" t="s">
        <v>18</v>
      </c>
      <c r="W107" s="19">
        <v>7</v>
      </c>
      <c r="X107" s="11" t="str">
        <f t="shared" ref="X107:X111" si="104">IF(W107,"公斤","")</f>
        <v>公斤</v>
      </c>
      <c r="Y107" s="141" t="s">
        <v>41</v>
      </c>
      <c r="Z107" s="142">
        <v>4</v>
      </c>
      <c r="AA107" s="167" t="str">
        <f t="shared" ref="AA107:AA111" si="105">IF(Z107,"公斤","")</f>
        <v>公斤</v>
      </c>
      <c r="AB107" s="111"/>
      <c r="AC107" s="14"/>
      <c r="AD107" s="14"/>
      <c r="AE107" s="14"/>
      <c r="AF107" s="14"/>
      <c r="AG107" s="14"/>
      <c r="AH107" s="14"/>
      <c r="AI107" s="14"/>
      <c r="AJ107" s="14"/>
    </row>
    <row r="108" spans="1:36" s="112" customFormat="1" ht="15" customHeight="1">
      <c r="A108" s="474"/>
      <c r="B108" s="146"/>
      <c r="C108" s="110"/>
      <c r="D108" s="110"/>
      <c r="E108" s="110"/>
      <c r="F108" s="110"/>
      <c r="G108" s="110"/>
      <c r="H108" s="219"/>
      <c r="I108" s="218"/>
      <c r="J108" s="133" t="s">
        <v>88</v>
      </c>
      <c r="K108" s="17">
        <v>0.4</v>
      </c>
      <c r="L108" s="10" t="str">
        <f t="shared" si="100"/>
        <v>公斤</v>
      </c>
      <c r="M108" s="114" t="s">
        <v>93</v>
      </c>
      <c r="N108" s="17">
        <v>1.2</v>
      </c>
      <c r="O108" s="10" t="str">
        <f t="shared" si="101"/>
        <v>公斤</v>
      </c>
      <c r="P108" s="115" t="s">
        <v>24</v>
      </c>
      <c r="Q108" s="18">
        <v>0.6</v>
      </c>
      <c r="R108" s="10" t="str">
        <f t="shared" si="102"/>
        <v>公斤</v>
      </c>
      <c r="S108" s="115" t="s">
        <v>22</v>
      </c>
      <c r="T108" s="18">
        <v>6</v>
      </c>
      <c r="U108" s="11" t="str">
        <f t="shared" si="103"/>
        <v>公斤</v>
      </c>
      <c r="V108" s="12" t="s">
        <v>29</v>
      </c>
      <c r="W108" s="12">
        <v>0.05</v>
      </c>
      <c r="X108" s="11" t="str">
        <f t="shared" si="104"/>
        <v>公斤</v>
      </c>
      <c r="Y108" s="115" t="s">
        <v>44</v>
      </c>
      <c r="Z108" s="17">
        <v>0.6</v>
      </c>
      <c r="AA108" s="167" t="str">
        <f t="shared" si="105"/>
        <v>公斤</v>
      </c>
      <c r="AB108" s="111"/>
      <c r="AC108" s="14"/>
      <c r="AD108" s="14"/>
      <c r="AE108" s="14"/>
      <c r="AF108" s="14"/>
      <c r="AG108" s="14"/>
      <c r="AH108" s="14"/>
      <c r="AI108" s="14"/>
      <c r="AJ108" s="14"/>
    </row>
    <row r="109" spans="1:36" s="112" customFormat="1" ht="15" customHeight="1">
      <c r="A109" s="474"/>
      <c r="B109" s="146"/>
      <c r="C109" s="110"/>
      <c r="D109" s="110"/>
      <c r="E109" s="110"/>
      <c r="F109" s="110"/>
      <c r="G109" s="110"/>
      <c r="H109" s="219"/>
      <c r="I109" s="218"/>
      <c r="J109" s="133"/>
      <c r="K109" s="17"/>
      <c r="L109" s="10" t="str">
        <f t="shared" si="100"/>
        <v/>
      </c>
      <c r="M109" s="114" t="s">
        <v>29</v>
      </c>
      <c r="N109" s="17">
        <v>0.05</v>
      </c>
      <c r="O109" s="10" t="str">
        <f t="shared" si="101"/>
        <v>公斤</v>
      </c>
      <c r="P109" s="114" t="s">
        <v>29</v>
      </c>
      <c r="Q109" s="17">
        <v>0.05</v>
      </c>
      <c r="R109" s="10" t="str">
        <f t="shared" si="102"/>
        <v>公斤</v>
      </c>
      <c r="S109" s="114" t="s">
        <v>29</v>
      </c>
      <c r="T109" s="17">
        <v>0.05</v>
      </c>
      <c r="U109" s="11" t="str">
        <f t="shared" si="103"/>
        <v>公斤</v>
      </c>
      <c r="V109" s="12"/>
      <c r="W109" s="12"/>
      <c r="X109" s="11" t="str">
        <f t="shared" si="104"/>
        <v/>
      </c>
      <c r="Y109" s="114" t="s">
        <v>34</v>
      </c>
      <c r="Z109" s="17">
        <v>0.05</v>
      </c>
      <c r="AA109" s="167" t="str">
        <f t="shared" si="105"/>
        <v>公斤</v>
      </c>
      <c r="AB109" s="111"/>
      <c r="AC109" s="14"/>
      <c r="AD109" s="14"/>
      <c r="AE109" s="14"/>
      <c r="AF109" s="14"/>
      <c r="AG109" s="14"/>
      <c r="AH109" s="14"/>
      <c r="AI109" s="14"/>
      <c r="AJ109" s="14"/>
    </row>
    <row r="110" spans="1:36" s="112" customFormat="1" ht="15" customHeight="1">
      <c r="A110" s="474"/>
      <c r="B110" s="146"/>
      <c r="C110" s="110"/>
      <c r="D110" s="110"/>
      <c r="E110" s="110"/>
      <c r="F110" s="110"/>
      <c r="G110" s="110"/>
      <c r="H110" s="219"/>
      <c r="I110" s="218"/>
      <c r="J110" s="133"/>
      <c r="K110" s="17"/>
      <c r="L110" s="10" t="str">
        <f t="shared" si="100"/>
        <v/>
      </c>
      <c r="M110" s="114"/>
      <c r="N110" s="17"/>
      <c r="O110" s="10" t="str">
        <f t="shared" si="101"/>
        <v/>
      </c>
      <c r="P110" s="114" t="s">
        <v>158</v>
      </c>
      <c r="Q110" s="17"/>
      <c r="R110" s="10" t="str">
        <f t="shared" si="102"/>
        <v/>
      </c>
      <c r="S110" s="114"/>
      <c r="T110" s="17"/>
      <c r="U110" s="11" t="str">
        <f t="shared" si="103"/>
        <v/>
      </c>
      <c r="V110" s="12"/>
      <c r="W110" s="12"/>
      <c r="X110" s="11" t="str">
        <f t="shared" si="104"/>
        <v/>
      </c>
      <c r="Y110" s="136" t="s">
        <v>27</v>
      </c>
      <c r="Z110" s="10">
        <v>0.5</v>
      </c>
      <c r="AA110" s="167" t="str">
        <f t="shared" si="105"/>
        <v>公斤</v>
      </c>
      <c r="AB110" s="111"/>
      <c r="AC110" s="14"/>
      <c r="AD110" s="14"/>
      <c r="AE110" s="14"/>
      <c r="AF110" s="14"/>
      <c r="AG110" s="14"/>
      <c r="AH110" s="14"/>
      <c r="AI110" s="14"/>
      <c r="AJ110" s="14"/>
    </row>
    <row r="111" spans="1:36" s="112" customFormat="1" ht="15" customHeight="1" thickBot="1">
      <c r="A111" s="475"/>
      <c r="B111" s="200"/>
      <c r="C111" s="201"/>
      <c r="D111" s="201"/>
      <c r="E111" s="201"/>
      <c r="F111" s="201"/>
      <c r="G111" s="201"/>
      <c r="H111" s="201"/>
      <c r="I111" s="229"/>
      <c r="J111" s="202"/>
      <c r="K111" s="172"/>
      <c r="L111" s="173" t="str">
        <f t="shared" si="100"/>
        <v/>
      </c>
      <c r="M111" s="202"/>
      <c r="N111" s="172"/>
      <c r="O111" s="173" t="str">
        <f t="shared" si="101"/>
        <v/>
      </c>
      <c r="P111" s="202"/>
      <c r="Q111" s="172"/>
      <c r="R111" s="173" t="str">
        <f t="shared" si="102"/>
        <v/>
      </c>
      <c r="S111" s="202"/>
      <c r="T111" s="172"/>
      <c r="U111" s="174" t="str">
        <f t="shared" si="103"/>
        <v/>
      </c>
      <c r="V111" s="175"/>
      <c r="W111" s="175"/>
      <c r="X111" s="174" t="str">
        <f t="shared" si="104"/>
        <v/>
      </c>
      <c r="Y111" s="202"/>
      <c r="Z111" s="172"/>
      <c r="AA111" s="176" t="str">
        <f t="shared" si="105"/>
        <v/>
      </c>
      <c r="AB111" s="128"/>
      <c r="AC111" s="128"/>
      <c r="AD111" s="47"/>
      <c r="AE111" s="128"/>
      <c r="AF111" s="128"/>
      <c r="AG111" s="128"/>
      <c r="AH111" s="128"/>
      <c r="AI111" s="128"/>
      <c r="AJ111" s="128"/>
    </row>
    <row r="112" spans="1:36" s="112" customFormat="1" ht="15" customHeight="1">
      <c r="A112" s="473" t="s">
        <v>289</v>
      </c>
      <c r="B112" s="197" t="s">
        <v>263</v>
      </c>
      <c r="C112" s="209">
        <v>5</v>
      </c>
      <c r="D112" s="209">
        <v>3.2</v>
      </c>
      <c r="E112" s="209">
        <v>2.4</v>
      </c>
      <c r="F112" s="209">
        <v>3</v>
      </c>
      <c r="G112" s="209"/>
      <c r="H112" s="209"/>
      <c r="I112" s="210">
        <v>763</v>
      </c>
      <c r="J112" s="455" t="s">
        <v>20</v>
      </c>
      <c r="K112" s="456"/>
      <c r="L112" s="183"/>
      <c r="M112" s="455" t="s">
        <v>264</v>
      </c>
      <c r="N112" s="456"/>
      <c r="O112" s="183" t="str">
        <f t="shared" si="101"/>
        <v/>
      </c>
      <c r="P112" s="455" t="s">
        <v>265</v>
      </c>
      <c r="Q112" s="456"/>
      <c r="R112" s="183"/>
      <c r="S112" s="468" t="s">
        <v>266</v>
      </c>
      <c r="T112" s="456"/>
      <c r="U112" s="185"/>
      <c r="V112" s="186" t="s">
        <v>22</v>
      </c>
      <c r="W112" s="186"/>
      <c r="X112" s="183"/>
      <c r="Y112" s="455" t="s">
        <v>267</v>
      </c>
      <c r="Z112" s="456"/>
      <c r="AA112" s="187"/>
      <c r="AB112" s="126"/>
      <c r="AC112" s="127" t="str">
        <f>B112</f>
        <v>i1</v>
      </c>
      <c r="AD112" s="127" t="str">
        <f>J113&amp;" "&amp;J114&amp;" "&amp;J115&amp;" "&amp;J116&amp;" "&amp;J117</f>
        <v xml:space="preserve">米    </v>
      </c>
      <c r="AE112" s="127" t="str">
        <f>M113&amp;" "&amp;M114&amp;" "&amp;M115&amp;" "&amp;M116&amp;" "&amp;M117</f>
        <v>豬後腿肉 洋蔥 胡蘿蔔 大蒜 黑胡椒</v>
      </c>
      <c r="AF112" s="127" t="str">
        <f>P113&amp;" "&amp;P114&amp;" "&amp;P115&amp;" "&amp;P116&amp;" "&amp;P117</f>
        <v xml:space="preserve">豆干 蘿蔔乾 大蒜  </v>
      </c>
      <c r="AG112" s="127" t="str">
        <f>S113&amp;" "&amp;S114&amp;" "&amp;S115&amp;" "&amp;S116&amp;" "&amp;S117</f>
        <v xml:space="preserve">培根 綠豆芽 韮菜 大蒜 </v>
      </c>
      <c r="AH112" s="127" t="str">
        <f>V113&amp;" "&amp;V114&amp;" "&amp;V115&amp;" "&amp;V116&amp;" "&amp;V117</f>
        <v xml:space="preserve">蔬菜 大蒜   </v>
      </c>
      <c r="AI112" s="127" t="str">
        <f>Y113&amp;" "&amp;Y114&amp;" "&amp;Y115&amp;" "&amp;Y116&amp;" "&amp;Y117</f>
        <v xml:space="preserve">結球白菜 大骨 薑  </v>
      </c>
      <c r="AJ112" s="127"/>
    </row>
    <row r="113" spans="1:36" s="112" customFormat="1" ht="15" customHeight="1">
      <c r="A113" s="474"/>
      <c r="B113" s="146"/>
      <c r="C113" s="157"/>
      <c r="D113" s="157"/>
      <c r="E113" s="157"/>
      <c r="F113" s="157"/>
      <c r="G113" s="157"/>
      <c r="H113" s="157"/>
      <c r="I113" s="158"/>
      <c r="J113" s="114" t="s">
        <v>23</v>
      </c>
      <c r="K113" s="17">
        <v>10</v>
      </c>
      <c r="L113" s="10" t="str">
        <f t="shared" ref="L113:L117" si="106">IF(K113,"公斤","")</f>
        <v>公斤</v>
      </c>
      <c r="M113" s="114" t="s">
        <v>30</v>
      </c>
      <c r="N113" s="17">
        <v>6</v>
      </c>
      <c r="O113" s="10" t="str">
        <f t="shared" si="101"/>
        <v>公斤</v>
      </c>
      <c r="P113" s="114" t="s">
        <v>75</v>
      </c>
      <c r="Q113" s="17">
        <v>4</v>
      </c>
      <c r="R113" s="10" t="str">
        <f t="shared" ref="R113:R117" si="107">IF(Q113,"公斤","")</f>
        <v>公斤</v>
      </c>
      <c r="S113" s="115" t="s">
        <v>28</v>
      </c>
      <c r="T113" s="18">
        <v>0.3</v>
      </c>
      <c r="U113" s="11" t="str">
        <f t="shared" ref="U113:U117" si="108">IF(T113,"公斤","")</f>
        <v>公斤</v>
      </c>
      <c r="V113" s="19" t="s">
        <v>18</v>
      </c>
      <c r="W113" s="19">
        <v>7</v>
      </c>
      <c r="X113" s="11" t="str">
        <f t="shared" ref="X113:X117" si="109">IF(W113,"公斤","")</f>
        <v>公斤</v>
      </c>
      <c r="Y113" s="115" t="s">
        <v>45</v>
      </c>
      <c r="Z113" s="18">
        <v>3</v>
      </c>
      <c r="AA113" s="167" t="str">
        <f t="shared" ref="AA113:AA117" si="110">IF(Z113,"公斤","")</f>
        <v>公斤</v>
      </c>
      <c r="AB113" s="111"/>
      <c r="AC113" s="14"/>
      <c r="AD113" s="14"/>
      <c r="AE113" s="14"/>
      <c r="AF113" s="14"/>
      <c r="AG113" s="14"/>
      <c r="AH113" s="14"/>
      <c r="AI113" s="14"/>
      <c r="AJ113" s="14"/>
    </row>
    <row r="114" spans="1:36" s="112" customFormat="1" ht="15" customHeight="1">
      <c r="A114" s="474"/>
      <c r="B114" s="146"/>
      <c r="C114" s="157"/>
      <c r="D114" s="157"/>
      <c r="E114" s="157"/>
      <c r="F114" s="157"/>
      <c r="G114" s="157"/>
      <c r="H114" s="157"/>
      <c r="I114" s="158"/>
      <c r="J114" s="114"/>
      <c r="K114" s="17"/>
      <c r="L114" s="10" t="str">
        <f t="shared" si="106"/>
        <v/>
      </c>
      <c r="M114" s="114" t="s">
        <v>31</v>
      </c>
      <c r="N114" s="17">
        <v>3</v>
      </c>
      <c r="O114" s="10" t="str">
        <f t="shared" si="101"/>
        <v>公斤</v>
      </c>
      <c r="P114" s="114" t="s">
        <v>268</v>
      </c>
      <c r="Q114" s="17">
        <v>1</v>
      </c>
      <c r="R114" s="10" t="str">
        <f t="shared" si="107"/>
        <v>公斤</v>
      </c>
      <c r="S114" s="115" t="s">
        <v>26</v>
      </c>
      <c r="T114" s="18">
        <v>5</v>
      </c>
      <c r="U114" s="11" t="str">
        <f t="shared" si="108"/>
        <v>公斤</v>
      </c>
      <c r="V114" s="12" t="s">
        <v>29</v>
      </c>
      <c r="W114" s="12">
        <v>0.05</v>
      </c>
      <c r="X114" s="11" t="str">
        <f t="shared" si="109"/>
        <v>公斤</v>
      </c>
      <c r="Y114" s="115" t="s">
        <v>44</v>
      </c>
      <c r="Z114" s="17">
        <v>0.6</v>
      </c>
      <c r="AA114" s="167" t="str">
        <f t="shared" si="110"/>
        <v>公斤</v>
      </c>
      <c r="AB114" s="111"/>
      <c r="AC114" s="14"/>
      <c r="AD114" s="14"/>
      <c r="AE114" s="14"/>
      <c r="AF114" s="14"/>
      <c r="AG114" s="14"/>
      <c r="AH114" s="14"/>
      <c r="AI114" s="14"/>
      <c r="AJ114" s="14"/>
    </row>
    <row r="115" spans="1:36" s="112" customFormat="1" ht="15" customHeight="1">
      <c r="A115" s="474"/>
      <c r="B115" s="146"/>
      <c r="C115" s="157"/>
      <c r="D115" s="157"/>
      <c r="E115" s="157"/>
      <c r="F115" s="157"/>
      <c r="G115" s="157"/>
      <c r="H115" s="157"/>
      <c r="I115" s="158"/>
      <c r="J115" s="114"/>
      <c r="K115" s="17"/>
      <c r="L115" s="10" t="str">
        <f t="shared" si="106"/>
        <v/>
      </c>
      <c r="M115" s="114" t="s">
        <v>27</v>
      </c>
      <c r="N115" s="17">
        <v>0.5</v>
      </c>
      <c r="O115" s="10" t="str">
        <f t="shared" si="101"/>
        <v>公斤</v>
      </c>
      <c r="P115" s="114" t="s">
        <v>29</v>
      </c>
      <c r="Q115" s="17">
        <v>0.05</v>
      </c>
      <c r="R115" s="10" t="str">
        <f t="shared" si="107"/>
        <v>公斤</v>
      </c>
      <c r="S115" s="115" t="s">
        <v>33</v>
      </c>
      <c r="T115" s="18">
        <v>0.5</v>
      </c>
      <c r="U115" s="11" t="str">
        <f t="shared" si="108"/>
        <v>公斤</v>
      </c>
      <c r="V115" s="12"/>
      <c r="W115" s="12"/>
      <c r="X115" s="11" t="str">
        <f t="shared" si="109"/>
        <v/>
      </c>
      <c r="Y115" s="114" t="s">
        <v>34</v>
      </c>
      <c r="Z115" s="17">
        <v>0.05</v>
      </c>
      <c r="AA115" s="167" t="str">
        <f t="shared" si="110"/>
        <v>公斤</v>
      </c>
      <c r="AB115" s="111"/>
      <c r="AC115" s="14"/>
      <c r="AD115" s="14"/>
      <c r="AE115" s="14"/>
      <c r="AF115" s="14"/>
      <c r="AG115" s="14"/>
      <c r="AH115" s="14"/>
      <c r="AI115" s="14"/>
      <c r="AJ115" s="14"/>
    </row>
    <row r="116" spans="1:36" s="112" customFormat="1" ht="15" customHeight="1">
      <c r="A116" s="474"/>
      <c r="B116" s="146"/>
      <c r="C116" s="157"/>
      <c r="D116" s="157"/>
      <c r="E116" s="157"/>
      <c r="F116" s="157"/>
      <c r="G116" s="157"/>
      <c r="H116" s="157"/>
      <c r="I116" s="158"/>
      <c r="J116" s="114"/>
      <c r="K116" s="17"/>
      <c r="L116" s="10" t="str">
        <f t="shared" si="106"/>
        <v/>
      </c>
      <c r="M116" s="114" t="s">
        <v>29</v>
      </c>
      <c r="N116" s="17">
        <v>0.05</v>
      </c>
      <c r="O116" s="10" t="str">
        <f t="shared" si="101"/>
        <v>公斤</v>
      </c>
      <c r="P116" s="115"/>
      <c r="Q116" s="18"/>
      <c r="R116" s="10" t="str">
        <f t="shared" si="107"/>
        <v/>
      </c>
      <c r="S116" s="115" t="s">
        <v>29</v>
      </c>
      <c r="T116" s="18">
        <v>0.05</v>
      </c>
      <c r="U116" s="11" t="str">
        <f t="shared" si="108"/>
        <v>公斤</v>
      </c>
      <c r="V116" s="12"/>
      <c r="W116" s="12"/>
      <c r="X116" s="11" t="str">
        <f t="shared" si="109"/>
        <v/>
      </c>
      <c r="Y116" s="114"/>
      <c r="Z116" s="17"/>
      <c r="AA116" s="167" t="str">
        <f t="shared" si="110"/>
        <v/>
      </c>
      <c r="AB116" s="111"/>
      <c r="AC116" s="14"/>
      <c r="AD116" s="14"/>
      <c r="AE116" s="14"/>
      <c r="AF116" s="14"/>
      <c r="AG116" s="14"/>
      <c r="AH116" s="14"/>
      <c r="AI116" s="14"/>
      <c r="AJ116" s="14"/>
    </row>
    <row r="117" spans="1:36" s="112" customFormat="1" ht="15" customHeight="1" thickBot="1">
      <c r="A117" s="474"/>
      <c r="B117" s="222"/>
      <c r="C117" s="223"/>
      <c r="D117" s="223"/>
      <c r="E117" s="223"/>
      <c r="F117" s="223"/>
      <c r="G117" s="223"/>
      <c r="H117" s="223"/>
      <c r="I117" s="221"/>
      <c r="J117" s="116"/>
      <c r="K117" s="117"/>
      <c r="L117" s="23" t="str">
        <f t="shared" si="106"/>
        <v/>
      </c>
      <c r="M117" s="116" t="s">
        <v>269</v>
      </c>
      <c r="N117" s="117"/>
      <c r="O117" s="23" t="str">
        <f t="shared" si="101"/>
        <v/>
      </c>
      <c r="P117" s="116"/>
      <c r="Q117" s="117"/>
      <c r="R117" s="23" t="str">
        <f t="shared" si="107"/>
        <v/>
      </c>
      <c r="S117" s="116"/>
      <c r="T117" s="117"/>
      <c r="U117" s="24" t="str">
        <f t="shared" si="108"/>
        <v/>
      </c>
      <c r="V117" s="224"/>
      <c r="W117" s="224"/>
      <c r="X117" s="24" t="str">
        <f t="shared" si="109"/>
        <v/>
      </c>
      <c r="Y117" s="116"/>
      <c r="Z117" s="117"/>
      <c r="AA117" s="225" t="str">
        <f t="shared" si="110"/>
        <v/>
      </c>
      <c r="AB117" s="128"/>
      <c r="AC117" s="47"/>
      <c r="AD117" s="47"/>
      <c r="AE117" s="47"/>
      <c r="AF117" s="47"/>
      <c r="AG117" s="47"/>
      <c r="AH117" s="47"/>
      <c r="AI117" s="47"/>
      <c r="AJ117" s="47"/>
    </row>
    <row r="118" spans="1:36" s="112" customFormat="1" ht="15" customHeight="1">
      <c r="A118" s="473" t="s">
        <v>354</v>
      </c>
      <c r="B118" s="211" t="s">
        <v>241</v>
      </c>
      <c r="C118" s="197">
        <v>6.4</v>
      </c>
      <c r="D118" s="198">
        <v>2.5</v>
      </c>
      <c r="E118" s="198">
        <v>1.2</v>
      </c>
      <c r="F118" s="198">
        <v>3</v>
      </c>
      <c r="G118" s="198"/>
      <c r="H118" s="217"/>
      <c r="I118" s="226">
        <f>C118*70+F118*45+E118*25+G118*150+H118*60+$D$58*75</f>
        <v>830.5</v>
      </c>
      <c r="J118" s="472" t="s">
        <v>20</v>
      </c>
      <c r="K118" s="456"/>
      <c r="L118" s="183"/>
      <c r="M118" s="455" t="s">
        <v>62</v>
      </c>
      <c r="N118" s="456"/>
      <c r="O118" s="183" t="str">
        <f t="shared" ref="O118:O123" si="111">IF(N118,"公斤","")</f>
        <v/>
      </c>
      <c r="P118" s="455" t="s">
        <v>73</v>
      </c>
      <c r="Q118" s="456"/>
      <c r="R118" s="183"/>
      <c r="S118" s="468" t="s">
        <v>242</v>
      </c>
      <c r="T118" s="456"/>
      <c r="U118" s="185"/>
      <c r="V118" s="186" t="s">
        <v>22</v>
      </c>
      <c r="W118" s="186"/>
      <c r="X118" s="183"/>
      <c r="Y118" s="455" t="s">
        <v>243</v>
      </c>
      <c r="Z118" s="456"/>
      <c r="AA118" s="187"/>
      <c r="AB118" s="111"/>
      <c r="AC118" s="14" t="str">
        <f>B118</f>
        <v>h1</v>
      </c>
      <c r="AD118" s="14" t="str">
        <f>J119&amp;" "&amp;J120&amp;" "&amp;J121&amp;" "&amp;J122&amp;" "&amp;J123</f>
        <v xml:space="preserve">米    </v>
      </c>
      <c r="AE118" s="14" t="str">
        <f>M119&amp;" "&amp;M120&amp;" "&amp;M121&amp;" "&amp;M122&amp;" "&amp;M123</f>
        <v>豬後腿肉 豆薯 胡蘿蔔 甜麵醬 大蒜</v>
      </c>
      <c r="AF118" s="14" t="str">
        <f>P119&amp;" "&amp;P120&amp;" "&amp;P121&amp;" "&amp;P122&amp;" "&amp;P123</f>
        <v xml:space="preserve">雞蛋 甘藍 大蒜  </v>
      </c>
      <c r="AG118" s="14" t="str">
        <f>S119&amp;" "&amp;S120&amp;" "&amp;S121&amp;" "&amp;S122&amp;" "&amp;S123</f>
        <v>豬絞肉 寬粉 時蔬 乾木耳 大蒜</v>
      </c>
      <c r="AH118" s="14" t="str">
        <f>V119&amp;" "&amp;V120&amp;" "&amp;V121&amp;" "&amp;V122&amp;" "&amp;V123</f>
        <v xml:space="preserve">蔬菜 大蒜   </v>
      </c>
      <c r="AI118" s="14" t="str">
        <f>Y119&amp;" "&amp;Y120&amp;" "&amp;Y121&amp;" "&amp;Y122&amp;" "&amp;Y123</f>
        <v xml:space="preserve">紫菜 柴魚片 薑  </v>
      </c>
      <c r="AJ118" s="14"/>
    </row>
    <row r="119" spans="1:36" s="112" customFormat="1" ht="15" customHeight="1">
      <c r="A119" s="474"/>
      <c r="B119" s="113"/>
      <c r="C119" s="110"/>
      <c r="D119" s="110"/>
      <c r="E119" s="110"/>
      <c r="F119" s="110"/>
      <c r="G119" s="110"/>
      <c r="H119" s="219"/>
      <c r="I119" s="218"/>
      <c r="J119" s="133" t="s">
        <v>23</v>
      </c>
      <c r="K119" s="17">
        <v>10</v>
      </c>
      <c r="L119" s="10" t="str">
        <f t="shared" ref="L119:L123" si="112">IF(K119,"公斤","")</f>
        <v>公斤</v>
      </c>
      <c r="M119" s="114" t="s">
        <v>30</v>
      </c>
      <c r="N119" s="17">
        <v>6</v>
      </c>
      <c r="O119" s="10" t="str">
        <f t="shared" si="111"/>
        <v>公斤</v>
      </c>
      <c r="P119" s="114" t="s">
        <v>40</v>
      </c>
      <c r="Q119" s="17">
        <v>3</v>
      </c>
      <c r="R119" s="10" t="str">
        <f t="shared" ref="R119:R123" si="113">IF(Q119,"公斤","")</f>
        <v>公斤</v>
      </c>
      <c r="S119" s="114" t="s">
        <v>24</v>
      </c>
      <c r="T119" s="17">
        <v>1</v>
      </c>
      <c r="U119" s="11" t="str">
        <f t="shared" ref="U119:U123" si="114">IF(T119,"公斤","")</f>
        <v>公斤</v>
      </c>
      <c r="V119" s="19" t="s">
        <v>18</v>
      </c>
      <c r="W119" s="19">
        <v>7</v>
      </c>
      <c r="X119" s="11" t="str">
        <f t="shared" ref="X119:X123" si="115">IF(W119,"公斤","")</f>
        <v>公斤</v>
      </c>
      <c r="Y119" s="114" t="s">
        <v>111</v>
      </c>
      <c r="Z119" s="17">
        <v>0.15</v>
      </c>
      <c r="AA119" s="167" t="str">
        <f t="shared" ref="AA119:AA123" si="116">IF(Z119,"公斤","")</f>
        <v>公斤</v>
      </c>
      <c r="AB119" s="111"/>
      <c r="AC119" s="14"/>
      <c r="AD119" s="14"/>
      <c r="AE119" s="14"/>
      <c r="AF119" s="14"/>
      <c r="AG119" s="14"/>
      <c r="AH119" s="14"/>
      <c r="AI119" s="14"/>
      <c r="AJ119" s="14"/>
    </row>
    <row r="120" spans="1:36" s="112" customFormat="1" ht="15" customHeight="1">
      <c r="A120" s="474"/>
      <c r="B120" s="113"/>
      <c r="C120" s="110"/>
      <c r="D120" s="110"/>
      <c r="E120" s="110"/>
      <c r="F120" s="110"/>
      <c r="G120" s="110"/>
      <c r="H120" s="219"/>
      <c r="I120" s="218"/>
      <c r="J120" s="133"/>
      <c r="K120" s="17"/>
      <c r="L120" s="10" t="str">
        <f t="shared" si="112"/>
        <v/>
      </c>
      <c r="M120" s="114" t="s">
        <v>69</v>
      </c>
      <c r="N120" s="17">
        <v>3</v>
      </c>
      <c r="O120" s="10" t="str">
        <f t="shared" si="111"/>
        <v>公斤</v>
      </c>
      <c r="P120" s="114" t="s">
        <v>43</v>
      </c>
      <c r="Q120" s="17">
        <v>4</v>
      </c>
      <c r="R120" s="10" t="str">
        <f t="shared" si="113"/>
        <v>公斤</v>
      </c>
      <c r="S120" s="115" t="s">
        <v>91</v>
      </c>
      <c r="T120" s="18">
        <v>1.5</v>
      </c>
      <c r="U120" s="11" t="str">
        <f t="shared" si="114"/>
        <v>公斤</v>
      </c>
      <c r="V120" s="12" t="s">
        <v>29</v>
      </c>
      <c r="W120" s="12">
        <v>0.05</v>
      </c>
      <c r="X120" s="11" t="str">
        <f t="shared" si="115"/>
        <v>公斤</v>
      </c>
      <c r="Y120" s="115" t="s">
        <v>112</v>
      </c>
      <c r="Z120" s="17">
        <v>0.01</v>
      </c>
      <c r="AA120" s="167" t="str">
        <f t="shared" si="116"/>
        <v>公斤</v>
      </c>
      <c r="AB120" s="111"/>
      <c r="AC120" s="14"/>
      <c r="AD120" s="14"/>
      <c r="AE120" s="14"/>
      <c r="AF120" s="14"/>
      <c r="AG120" s="14"/>
      <c r="AH120" s="14"/>
      <c r="AI120" s="14"/>
      <c r="AJ120" s="14"/>
    </row>
    <row r="121" spans="1:36" s="112" customFormat="1" ht="15" customHeight="1">
      <c r="A121" s="474"/>
      <c r="B121" s="113"/>
      <c r="C121" s="110"/>
      <c r="D121" s="110"/>
      <c r="E121" s="110"/>
      <c r="F121" s="110"/>
      <c r="G121" s="110"/>
      <c r="H121" s="219"/>
      <c r="I121" s="218"/>
      <c r="J121" s="133"/>
      <c r="K121" s="17"/>
      <c r="L121" s="10" t="str">
        <f t="shared" si="112"/>
        <v/>
      </c>
      <c r="M121" s="114" t="s">
        <v>27</v>
      </c>
      <c r="N121" s="17">
        <v>0.5</v>
      </c>
      <c r="O121" s="10" t="str">
        <f t="shared" si="111"/>
        <v>公斤</v>
      </c>
      <c r="P121" s="114" t="s">
        <v>29</v>
      </c>
      <c r="Q121" s="17">
        <v>0.05</v>
      </c>
      <c r="R121" s="10" t="str">
        <f t="shared" si="113"/>
        <v>公斤</v>
      </c>
      <c r="S121" s="115" t="s">
        <v>22</v>
      </c>
      <c r="T121" s="18">
        <v>3</v>
      </c>
      <c r="U121" s="11" t="str">
        <f t="shared" si="114"/>
        <v>公斤</v>
      </c>
      <c r="V121" s="12"/>
      <c r="W121" s="12"/>
      <c r="X121" s="11" t="str">
        <f t="shared" si="115"/>
        <v/>
      </c>
      <c r="Y121" s="114" t="s">
        <v>34</v>
      </c>
      <c r="Z121" s="17">
        <v>0.05</v>
      </c>
      <c r="AA121" s="167" t="str">
        <f t="shared" si="116"/>
        <v>公斤</v>
      </c>
      <c r="AB121" s="111"/>
      <c r="AC121" s="14"/>
      <c r="AD121" s="14"/>
      <c r="AE121" s="14"/>
      <c r="AF121" s="14"/>
      <c r="AG121" s="14"/>
      <c r="AH121" s="14"/>
      <c r="AI121" s="14"/>
      <c r="AJ121" s="14"/>
    </row>
    <row r="122" spans="1:36" s="112" customFormat="1" ht="15" customHeight="1">
      <c r="A122" s="474"/>
      <c r="B122" s="113"/>
      <c r="C122" s="110"/>
      <c r="D122" s="110"/>
      <c r="E122" s="110"/>
      <c r="F122" s="110"/>
      <c r="G122" s="110"/>
      <c r="H122" s="219"/>
      <c r="I122" s="218"/>
      <c r="J122" s="133"/>
      <c r="K122" s="17"/>
      <c r="L122" s="10" t="str">
        <f t="shared" si="112"/>
        <v/>
      </c>
      <c r="M122" s="114" t="s">
        <v>67</v>
      </c>
      <c r="N122" s="17"/>
      <c r="O122" s="10" t="str">
        <f t="shared" si="111"/>
        <v/>
      </c>
      <c r="P122" s="114"/>
      <c r="Q122" s="17"/>
      <c r="R122" s="10" t="str">
        <f t="shared" si="113"/>
        <v/>
      </c>
      <c r="S122" s="115" t="s">
        <v>46</v>
      </c>
      <c r="T122" s="18">
        <v>0.01</v>
      </c>
      <c r="U122" s="11" t="str">
        <f t="shared" si="114"/>
        <v>公斤</v>
      </c>
      <c r="V122" s="12"/>
      <c r="W122" s="12"/>
      <c r="X122" s="11" t="str">
        <f t="shared" si="115"/>
        <v/>
      </c>
      <c r="Y122" s="114"/>
      <c r="Z122" s="17"/>
      <c r="AA122" s="167" t="str">
        <f t="shared" si="116"/>
        <v/>
      </c>
      <c r="AB122" s="111"/>
      <c r="AC122" s="14"/>
      <c r="AD122" s="14"/>
      <c r="AE122" s="14"/>
      <c r="AF122" s="14"/>
      <c r="AG122" s="14"/>
      <c r="AH122" s="14"/>
      <c r="AI122" s="14"/>
      <c r="AJ122" s="14"/>
    </row>
    <row r="123" spans="1:36" s="112" customFormat="1" ht="15" customHeight="1" thickBot="1">
      <c r="A123" s="475"/>
      <c r="B123" s="212"/>
      <c r="C123" s="201"/>
      <c r="D123" s="201"/>
      <c r="E123" s="201"/>
      <c r="F123" s="201"/>
      <c r="G123" s="201"/>
      <c r="H123" s="220"/>
      <c r="I123" s="227"/>
      <c r="J123" s="207"/>
      <c r="K123" s="172"/>
      <c r="L123" s="173" t="str">
        <f t="shared" si="112"/>
        <v/>
      </c>
      <c r="M123" s="202" t="s">
        <v>29</v>
      </c>
      <c r="N123" s="172">
        <v>0.05</v>
      </c>
      <c r="O123" s="173" t="str">
        <f t="shared" si="111"/>
        <v>公斤</v>
      </c>
      <c r="P123" s="202"/>
      <c r="Q123" s="172"/>
      <c r="R123" s="173" t="str">
        <f t="shared" si="113"/>
        <v/>
      </c>
      <c r="S123" s="202" t="s">
        <v>29</v>
      </c>
      <c r="T123" s="172">
        <v>0.05</v>
      </c>
      <c r="U123" s="174" t="str">
        <f t="shared" si="114"/>
        <v>公斤</v>
      </c>
      <c r="V123" s="175"/>
      <c r="W123" s="175"/>
      <c r="X123" s="174" t="str">
        <f t="shared" si="115"/>
        <v/>
      </c>
      <c r="Y123" s="202"/>
      <c r="Z123" s="172"/>
      <c r="AA123" s="176" t="str">
        <f t="shared" si="116"/>
        <v/>
      </c>
      <c r="AB123" s="111"/>
      <c r="AC123" s="14"/>
      <c r="AD123" s="14"/>
      <c r="AE123" s="14"/>
      <c r="AF123" s="14"/>
      <c r="AG123" s="14"/>
      <c r="AH123" s="14"/>
      <c r="AI123" s="14"/>
      <c r="AJ123" s="14"/>
    </row>
    <row r="124" spans="1:36" s="112" customFormat="1" ht="15" customHeight="1">
      <c r="A124" s="474" t="s">
        <v>355</v>
      </c>
      <c r="B124" s="211" t="s">
        <v>244</v>
      </c>
      <c r="C124" s="197">
        <v>5.2</v>
      </c>
      <c r="D124" s="198">
        <v>3.1</v>
      </c>
      <c r="E124" s="198">
        <v>1.8</v>
      </c>
      <c r="F124" s="198">
        <v>3</v>
      </c>
      <c r="G124" s="198"/>
      <c r="H124" s="217"/>
      <c r="I124" s="226">
        <f>C124*70+F124*45+E124*25+G124*150+H124*60+$D$58*75</f>
        <v>761.5</v>
      </c>
      <c r="J124" s="472" t="s">
        <v>35</v>
      </c>
      <c r="K124" s="456"/>
      <c r="L124" s="183"/>
      <c r="M124" s="455" t="s">
        <v>80</v>
      </c>
      <c r="N124" s="456"/>
      <c r="O124" s="183"/>
      <c r="P124" s="205" t="s">
        <v>245</v>
      </c>
      <c r="Q124" s="206"/>
      <c r="R124" s="183"/>
      <c r="S124" s="468" t="s">
        <v>246</v>
      </c>
      <c r="T124" s="456"/>
      <c r="U124" s="185"/>
      <c r="V124" s="186" t="s">
        <v>22</v>
      </c>
      <c r="W124" s="186"/>
      <c r="X124" s="183"/>
      <c r="Y124" s="455" t="s">
        <v>247</v>
      </c>
      <c r="Z124" s="456"/>
      <c r="AA124" s="187"/>
      <c r="AB124" s="126"/>
      <c r="AC124" s="127" t="str">
        <f>B124</f>
        <v>h2</v>
      </c>
      <c r="AD124" s="127" t="str">
        <f>J125&amp;" "&amp;J126&amp;" "&amp;J127&amp;" "&amp;J128&amp;" "&amp;J129</f>
        <v xml:space="preserve">米 糙米   </v>
      </c>
      <c r="AE124" s="127" t="str">
        <f>M125&amp;" "&amp;M126&amp;" "&amp;M127&amp;" "&amp;M128&amp;" "&amp;M129</f>
        <v xml:space="preserve">肉雞 醃漬花胡瓜 胡蘿蔔 大蒜 </v>
      </c>
      <c r="AF124" s="127" t="str">
        <f>P125&amp;" "&amp;P126&amp;" "&amp;P127&amp;" "&amp;P128&amp;" "&amp;P129</f>
        <v xml:space="preserve">白蘿蔔 黑輪 柴魚片  </v>
      </c>
      <c r="AG124" s="127" t="str">
        <f>S125&amp;" "&amp;S126&amp;" "&amp;S127&amp;" "&amp;S128&amp;" "&amp;S129</f>
        <v>豆包 豆芽菜 胡蘿蔔 韮菜 大蒜</v>
      </c>
      <c r="AH124" s="127" t="str">
        <f>V125&amp;" "&amp;V126&amp;" "&amp;V127&amp;" "&amp;V128&amp;" "&amp;V129</f>
        <v xml:space="preserve">蔬菜 大蒜   </v>
      </c>
      <c r="AI124" s="127" t="str">
        <f>Y125&amp;" "&amp;Y126&amp;" "&amp;Y127&amp;" "&amp;Y128&amp;" "&amp;Y129</f>
        <v xml:space="preserve">雞蛋 時蔬 薑  </v>
      </c>
      <c r="AJ124" s="127"/>
    </row>
    <row r="125" spans="1:36" s="112" customFormat="1" ht="15" customHeight="1">
      <c r="A125" s="474"/>
      <c r="B125" s="113"/>
      <c r="C125" s="110"/>
      <c r="D125" s="110"/>
      <c r="E125" s="110"/>
      <c r="F125" s="110"/>
      <c r="G125" s="110"/>
      <c r="H125" s="219"/>
      <c r="I125" s="218"/>
      <c r="J125" s="133" t="s">
        <v>23</v>
      </c>
      <c r="K125" s="17">
        <v>7</v>
      </c>
      <c r="L125" s="10" t="str">
        <f t="shared" ref="L125:L129" si="117">IF(K125,"公斤","")</f>
        <v>公斤</v>
      </c>
      <c r="M125" s="114" t="s">
        <v>82</v>
      </c>
      <c r="N125" s="17">
        <v>9</v>
      </c>
      <c r="O125" s="10" t="str">
        <f t="shared" ref="O125:O129" si="118">IF(N125,"公斤","")</f>
        <v>公斤</v>
      </c>
      <c r="P125" s="114" t="s">
        <v>63</v>
      </c>
      <c r="Q125" s="17">
        <v>3</v>
      </c>
      <c r="R125" s="10" t="str">
        <f t="shared" ref="R125:R129" si="119">IF(Q125,"公斤","")</f>
        <v>公斤</v>
      </c>
      <c r="S125" s="115" t="s">
        <v>59</v>
      </c>
      <c r="T125" s="18">
        <v>1</v>
      </c>
      <c r="U125" s="11" t="str">
        <f t="shared" ref="U125:U129" si="120">IF(T125,"公斤","")</f>
        <v>公斤</v>
      </c>
      <c r="V125" s="19" t="s">
        <v>18</v>
      </c>
      <c r="W125" s="19">
        <v>7</v>
      </c>
      <c r="X125" s="11" t="str">
        <f t="shared" ref="X125:X129" si="121">IF(W125,"公斤","")</f>
        <v>公斤</v>
      </c>
      <c r="Y125" s="114" t="s">
        <v>40</v>
      </c>
      <c r="Z125" s="17">
        <v>1</v>
      </c>
      <c r="AA125" s="167" t="str">
        <f t="shared" ref="AA125:AA129" si="122">IF(Z125,"公斤","")</f>
        <v>公斤</v>
      </c>
      <c r="AB125" s="111"/>
      <c r="AC125" s="14"/>
      <c r="AD125" s="14"/>
      <c r="AE125" s="14"/>
      <c r="AF125" s="14"/>
      <c r="AG125" s="14"/>
      <c r="AH125" s="14"/>
      <c r="AI125" s="14"/>
      <c r="AJ125" s="14"/>
    </row>
    <row r="126" spans="1:36" s="112" customFormat="1" ht="15" customHeight="1">
      <c r="A126" s="474"/>
      <c r="B126" s="113"/>
      <c r="C126" s="110"/>
      <c r="D126" s="110"/>
      <c r="E126" s="110"/>
      <c r="F126" s="110"/>
      <c r="G126" s="110"/>
      <c r="H126" s="219"/>
      <c r="I126" s="218"/>
      <c r="J126" s="133" t="s">
        <v>42</v>
      </c>
      <c r="K126" s="17">
        <v>3</v>
      </c>
      <c r="L126" s="10" t="str">
        <f t="shared" si="117"/>
        <v>公斤</v>
      </c>
      <c r="M126" s="114" t="s">
        <v>83</v>
      </c>
      <c r="N126" s="17">
        <v>2</v>
      </c>
      <c r="O126" s="10" t="str">
        <f t="shared" si="118"/>
        <v>公斤</v>
      </c>
      <c r="P126" s="114" t="s">
        <v>125</v>
      </c>
      <c r="Q126" s="17">
        <v>2</v>
      </c>
      <c r="R126" s="10" t="str">
        <f t="shared" si="119"/>
        <v>公斤</v>
      </c>
      <c r="S126" s="115" t="s">
        <v>248</v>
      </c>
      <c r="T126" s="18">
        <v>5</v>
      </c>
      <c r="U126" s="11" t="str">
        <f t="shared" si="120"/>
        <v>公斤</v>
      </c>
      <c r="V126" s="12" t="s">
        <v>29</v>
      </c>
      <c r="W126" s="12">
        <v>0.05</v>
      </c>
      <c r="X126" s="11" t="str">
        <f t="shared" si="121"/>
        <v>公斤</v>
      </c>
      <c r="Y126" s="115" t="s">
        <v>22</v>
      </c>
      <c r="Z126" s="18">
        <v>2</v>
      </c>
      <c r="AA126" s="167" t="str">
        <f t="shared" si="122"/>
        <v>公斤</v>
      </c>
      <c r="AB126" s="111"/>
      <c r="AC126" s="14"/>
      <c r="AD126" s="14"/>
      <c r="AE126" s="14"/>
      <c r="AF126" s="14"/>
      <c r="AG126" s="14"/>
      <c r="AH126" s="14"/>
      <c r="AI126" s="14"/>
      <c r="AJ126" s="14"/>
    </row>
    <row r="127" spans="1:36" s="112" customFormat="1" ht="15" customHeight="1">
      <c r="A127" s="474"/>
      <c r="B127" s="113"/>
      <c r="C127" s="110"/>
      <c r="D127" s="110"/>
      <c r="E127" s="110"/>
      <c r="F127" s="110"/>
      <c r="G127" s="110"/>
      <c r="H127" s="219"/>
      <c r="I127" s="218"/>
      <c r="J127" s="133"/>
      <c r="K127" s="17"/>
      <c r="L127" s="10" t="str">
        <f t="shared" si="117"/>
        <v/>
      </c>
      <c r="M127" s="114" t="s">
        <v>27</v>
      </c>
      <c r="N127" s="17">
        <v>0.5</v>
      </c>
      <c r="O127" s="10" t="str">
        <f t="shared" si="118"/>
        <v>公斤</v>
      </c>
      <c r="P127" s="116" t="s">
        <v>112</v>
      </c>
      <c r="Q127" s="17"/>
      <c r="R127" s="10" t="str">
        <f t="shared" si="119"/>
        <v/>
      </c>
      <c r="S127" s="115" t="s">
        <v>27</v>
      </c>
      <c r="T127" s="18">
        <v>0.5</v>
      </c>
      <c r="U127" s="11" t="str">
        <f t="shared" si="120"/>
        <v>公斤</v>
      </c>
      <c r="V127" s="12"/>
      <c r="W127" s="12"/>
      <c r="X127" s="11" t="str">
        <f t="shared" si="121"/>
        <v/>
      </c>
      <c r="Y127" s="114" t="s">
        <v>34</v>
      </c>
      <c r="Z127" s="17">
        <v>0.05</v>
      </c>
      <c r="AA127" s="167" t="str">
        <f t="shared" si="122"/>
        <v>公斤</v>
      </c>
      <c r="AB127" s="111"/>
      <c r="AC127" s="14"/>
      <c r="AD127" s="14"/>
      <c r="AE127" s="14"/>
      <c r="AF127" s="14"/>
      <c r="AG127" s="14"/>
      <c r="AH127" s="14"/>
      <c r="AI127" s="14"/>
      <c r="AJ127" s="14"/>
    </row>
    <row r="128" spans="1:36" s="112" customFormat="1" ht="15" customHeight="1">
      <c r="A128" s="474"/>
      <c r="B128" s="113"/>
      <c r="C128" s="110"/>
      <c r="D128" s="110"/>
      <c r="E128" s="110"/>
      <c r="F128" s="110"/>
      <c r="G128" s="110"/>
      <c r="H128" s="219"/>
      <c r="I128" s="218"/>
      <c r="J128" s="133"/>
      <c r="K128" s="17"/>
      <c r="L128" s="10" t="str">
        <f t="shared" si="117"/>
        <v/>
      </c>
      <c r="M128" s="114" t="s">
        <v>29</v>
      </c>
      <c r="N128" s="17">
        <v>0.05</v>
      </c>
      <c r="O128" s="10" t="str">
        <f t="shared" si="118"/>
        <v>公斤</v>
      </c>
      <c r="P128" s="116"/>
      <c r="Q128" s="17"/>
      <c r="R128" s="10" t="str">
        <f t="shared" si="119"/>
        <v/>
      </c>
      <c r="S128" s="114" t="s">
        <v>33</v>
      </c>
      <c r="T128" s="18">
        <v>0.5</v>
      </c>
      <c r="U128" s="11" t="str">
        <f t="shared" si="120"/>
        <v>公斤</v>
      </c>
      <c r="V128" s="12"/>
      <c r="W128" s="12"/>
      <c r="X128" s="11" t="str">
        <f t="shared" si="121"/>
        <v/>
      </c>
      <c r="Y128" s="114"/>
      <c r="Z128" s="17"/>
      <c r="AA128" s="167" t="str">
        <f t="shared" si="122"/>
        <v/>
      </c>
      <c r="AB128" s="111"/>
      <c r="AC128" s="14"/>
      <c r="AD128" s="14"/>
      <c r="AE128" s="14"/>
      <c r="AF128" s="14"/>
      <c r="AG128" s="14"/>
      <c r="AH128" s="14"/>
      <c r="AI128" s="14"/>
      <c r="AJ128" s="14"/>
    </row>
    <row r="129" spans="1:36" s="112" customFormat="1" ht="15" customHeight="1" thickBot="1">
      <c r="A129" s="475"/>
      <c r="B129" s="212"/>
      <c r="C129" s="201"/>
      <c r="D129" s="201"/>
      <c r="E129" s="201"/>
      <c r="F129" s="201"/>
      <c r="G129" s="201"/>
      <c r="H129" s="220"/>
      <c r="I129" s="227"/>
      <c r="J129" s="207"/>
      <c r="K129" s="172"/>
      <c r="L129" s="173" t="str">
        <f t="shared" si="117"/>
        <v/>
      </c>
      <c r="M129" s="202"/>
      <c r="N129" s="172"/>
      <c r="O129" s="173" t="str">
        <f t="shared" si="118"/>
        <v/>
      </c>
      <c r="P129" s="208"/>
      <c r="Q129" s="173"/>
      <c r="R129" s="173" t="str">
        <f t="shared" si="119"/>
        <v/>
      </c>
      <c r="S129" s="202" t="s">
        <v>29</v>
      </c>
      <c r="T129" s="172">
        <v>0.05</v>
      </c>
      <c r="U129" s="174" t="str">
        <f t="shared" si="120"/>
        <v>公斤</v>
      </c>
      <c r="V129" s="175"/>
      <c r="W129" s="175"/>
      <c r="X129" s="174" t="str">
        <f t="shared" si="121"/>
        <v/>
      </c>
      <c r="Y129" s="202"/>
      <c r="Z129" s="172"/>
      <c r="AA129" s="176" t="str">
        <f t="shared" si="122"/>
        <v/>
      </c>
      <c r="AB129" s="128"/>
      <c r="AC129" s="47"/>
      <c r="AD129" s="47"/>
      <c r="AE129" s="47"/>
      <c r="AF129" s="47"/>
      <c r="AG129" s="47"/>
      <c r="AH129" s="47"/>
      <c r="AI129" s="47"/>
      <c r="AJ129" s="47"/>
    </row>
    <row r="130" spans="1:36" s="112" customFormat="1" ht="15" customHeight="1">
      <c r="A130" s="474" t="s">
        <v>356</v>
      </c>
      <c r="B130" s="211" t="s">
        <v>249</v>
      </c>
      <c r="C130" s="197">
        <v>5.2</v>
      </c>
      <c r="D130" s="198">
        <v>2.9</v>
      </c>
      <c r="E130" s="198">
        <v>2.1</v>
      </c>
      <c r="F130" s="198">
        <v>3</v>
      </c>
      <c r="G130" s="198"/>
      <c r="H130" s="217"/>
      <c r="I130" s="226">
        <f>C130*70+F130*45+E130*25+G130*150+H130*60+$D$58*75</f>
        <v>769</v>
      </c>
      <c r="J130" s="472" t="s">
        <v>94</v>
      </c>
      <c r="K130" s="456"/>
      <c r="L130" s="183"/>
      <c r="M130" s="455" t="s">
        <v>48</v>
      </c>
      <c r="N130" s="456"/>
      <c r="O130" s="183"/>
      <c r="P130" s="455" t="s">
        <v>95</v>
      </c>
      <c r="Q130" s="456"/>
      <c r="R130" s="183"/>
      <c r="S130" s="468" t="s">
        <v>216</v>
      </c>
      <c r="T130" s="456"/>
      <c r="U130" s="185"/>
      <c r="V130" s="186" t="s">
        <v>22</v>
      </c>
      <c r="W130" s="186"/>
      <c r="X130" s="183"/>
      <c r="Y130" s="455" t="s">
        <v>250</v>
      </c>
      <c r="Z130" s="456"/>
      <c r="AA130" s="187"/>
      <c r="AB130" s="111"/>
      <c r="AC130" s="14" t="str">
        <f>B130</f>
        <v>h3</v>
      </c>
      <c r="AD130" s="14" t="str">
        <f>J131&amp;" "&amp;J132&amp;" "&amp;J133&amp;" "&amp;J134&amp;" "&amp;J135</f>
        <v xml:space="preserve">米 糯米   </v>
      </c>
      <c r="AE130" s="14" t="str">
        <f>M131&amp;" "&amp;M132&amp;" "&amp;M133&amp;" "&amp;M134&amp;" "&amp;M135</f>
        <v xml:space="preserve">三節翅 薑   </v>
      </c>
      <c r="AF130" s="14" t="str">
        <f>P131&amp;" "&amp;P132&amp;" "&amp;P133&amp;" "&amp;P134&amp;" "&amp;P135</f>
        <v xml:space="preserve">豬後腿肉 乾香菇 脆筍 紅蔥頭 </v>
      </c>
      <c r="AG130" s="14" t="str">
        <f>S131&amp;" "&amp;S132&amp;" "&amp;S133&amp;" "&amp;S134&amp;" "&amp;S135</f>
        <v xml:space="preserve">雞蛋 結球白菜 胡蘿蔔 大蒜 </v>
      </c>
      <c r="AH130" s="14" t="str">
        <f>V131&amp;" "&amp;V132&amp;" "&amp;V133&amp;" "&amp;V134&amp;" "&amp;V135</f>
        <v xml:space="preserve">蔬菜 大蒜   </v>
      </c>
      <c r="AI130" s="14" t="str">
        <f>Y131&amp;" "&amp;Y132&amp;" "&amp;Y133&amp;" "&amp;Y134&amp;" "&amp;Y135</f>
        <v xml:space="preserve">貢丸 時瓜 薑  </v>
      </c>
      <c r="AJ130" s="14"/>
    </row>
    <row r="131" spans="1:36" s="112" customFormat="1" ht="15" customHeight="1">
      <c r="A131" s="474"/>
      <c r="B131" s="113"/>
      <c r="C131" s="110"/>
      <c r="D131" s="110"/>
      <c r="E131" s="110"/>
      <c r="F131" s="110"/>
      <c r="G131" s="110"/>
      <c r="H131" s="219"/>
      <c r="I131" s="218"/>
      <c r="J131" s="133" t="s">
        <v>23</v>
      </c>
      <c r="K131" s="17">
        <v>8</v>
      </c>
      <c r="L131" s="10" t="str">
        <f t="shared" ref="L131:L135" si="123">IF(K131,"公斤","")</f>
        <v>公斤</v>
      </c>
      <c r="M131" s="114" t="s">
        <v>51</v>
      </c>
      <c r="N131" s="17">
        <v>9</v>
      </c>
      <c r="O131" s="10" t="str">
        <f t="shared" ref="O131:O135" si="124">IF(N131,"公斤","")</f>
        <v>公斤</v>
      </c>
      <c r="P131" s="114" t="s">
        <v>30</v>
      </c>
      <c r="Q131" s="17">
        <v>1.5</v>
      </c>
      <c r="R131" s="10" t="str">
        <f t="shared" ref="R131:R135" si="125">IF(Q131,"公斤","")</f>
        <v>公斤</v>
      </c>
      <c r="S131" s="115" t="s">
        <v>40</v>
      </c>
      <c r="T131" s="18">
        <v>0.6</v>
      </c>
      <c r="U131" s="11" t="str">
        <f t="shared" ref="U131:U135" si="126">IF(T131,"公斤","")</f>
        <v>公斤</v>
      </c>
      <c r="V131" s="19" t="s">
        <v>18</v>
      </c>
      <c r="W131" s="19">
        <v>7</v>
      </c>
      <c r="X131" s="11" t="str">
        <f t="shared" ref="X131:X135" si="127">IF(W131,"公斤","")</f>
        <v>公斤</v>
      </c>
      <c r="Y131" s="114" t="s">
        <v>251</v>
      </c>
      <c r="Z131" s="17">
        <v>1</v>
      </c>
      <c r="AA131" s="167" t="str">
        <f t="shared" ref="AA131:AA135" si="128">IF(Z131,"公斤","")</f>
        <v>公斤</v>
      </c>
      <c r="AB131" s="111"/>
      <c r="AC131" s="14"/>
      <c r="AD131" s="14"/>
      <c r="AE131" s="14"/>
      <c r="AF131" s="14"/>
      <c r="AG131" s="14"/>
      <c r="AH131" s="14"/>
      <c r="AI131" s="14"/>
      <c r="AJ131" s="14"/>
    </row>
    <row r="132" spans="1:36" s="112" customFormat="1" ht="15" customHeight="1">
      <c r="A132" s="474"/>
      <c r="B132" s="113"/>
      <c r="C132" s="110"/>
      <c r="D132" s="110"/>
      <c r="E132" s="110"/>
      <c r="F132" s="110"/>
      <c r="G132" s="110"/>
      <c r="H132" s="219"/>
      <c r="I132" s="218"/>
      <c r="J132" s="133" t="s">
        <v>98</v>
      </c>
      <c r="K132" s="17">
        <v>3</v>
      </c>
      <c r="L132" s="10" t="str">
        <f t="shared" si="123"/>
        <v>公斤</v>
      </c>
      <c r="M132" s="114" t="s">
        <v>34</v>
      </c>
      <c r="N132" s="17">
        <v>0.05</v>
      </c>
      <c r="O132" s="10" t="str">
        <f t="shared" si="124"/>
        <v>公斤</v>
      </c>
      <c r="P132" s="114" t="s">
        <v>99</v>
      </c>
      <c r="Q132" s="17">
        <v>0.05</v>
      </c>
      <c r="R132" s="10" t="str">
        <f t="shared" si="125"/>
        <v>公斤</v>
      </c>
      <c r="S132" s="115" t="s">
        <v>45</v>
      </c>
      <c r="T132" s="18">
        <v>7</v>
      </c>
      <c r="U132" s="11" t="str">
        <f t="shared" si="126"/>
        <v>公斤</v>
      </c>
      <c r="V132" s="12" t="s">
        <v>29</v>
      </c>
      <c r="W132" s="12">
        <v>0.05</v>
      </c>
      <c r="X132" s="11" t="str">
        <f t="shared" si="127"/>
        <v>公斤</v>
      </c>
      <c r="Y132" s="114" t="s">
        <v>68</v>
      </c>
      <c r="Z132" s="17">
        <v>3</v>
      </c>
      <c r="AA132" s="167" t="str">
        <f t="shared" si="128"/>
        <v>公斤</v>
      </c>
      <c r="AB132" s="111"/>
      <c r="AC132" s="14"/>
      <c r="AD132" s="14"/>
      <c r="AE132" s="14"/>
      <c r="AF132" s="14"/>
      <c r="AG132" s="14"/>
      <c r="AH132" s="14"/>
      <c r="AI132" s="14"/>
      <c r="AJ132" s="14"/>
    </row>
    <row r="133" spans="1:36" s="112" customFormat="1" ht="15" customHeight="1">
      <c r="A133" s="474"/>
      <c r="B133" s="113"/>
      <c r="C133" s="110"/>
      <c r="D133" s="110"/>
      <c r="E133" s="110"/>
      <c r="F133" s="110"/>
      <c r="G133" s="110"/>
      <c r="H133" s="219"/>
      <c r="I133" s="218"/>
      <c r="J133" s="133"/>
      <c r="K133" s="17"/>
      <c r="L133" s="10" t="str">
        <f t="shared" si="123"/>
        <v/>
      </c>
      <c r="M133" s="114"/>
      <c r="N133" s="17"/>
      <c r="O133" s="10" t="str">
        <f t="shared" si="124"/>
        <v/>
      </c>
      <c r="P133" s="114" t="s">
        <v>54</v>
      </c>
      <c r="Q133" s="17">
        <v>3</v>
      </c>
      <c r="R133" s="10" t="str">
        <f t="shared" si="125"/>
        <v>公斤</v>
      </c>
      <c r="S133" s="114" t="s">
        <v>27</v>
      </c>
      <c r="T133" s="17">
        <v>0.5</v>
      </c>
      <c r="U133" s="11" t="str">
        <f t="shared" si="126"/>
        <v>公斤</v>
      </c>
      <c r="V133" s="12"/>
      <c r="W133" s="12"/>
      <c r="X133" s="11" t="str">
        <f t="shared" si="127"/>
        <v/>
      </c>
      <c r="Y133" s="114" t="s">
        <v>34</v>
      </c>
      <c r="Z133" s="17">
        <v>0.05</v>
      </c>
      <c r="AA133" s="167" t="str">
        <f t="shared" si="128"/>
        <v>公斤</v>
      </c>
      <c r="AB133" s="111"/>
      <c r="AC133" s="14"/>
      <c r="AD133" s="14"/>
      <c r="AE133" s="14"/>
      <c r="AF133" s="14"/>
      <c r="AG133" s="14"/>
      <c r="AH133" s="14"/>
      <c r="AI133" s="14"/>
      <c r="AJ133" s="14"/>
    </row>
    <row r="134" spans="1:36" s="112" customFormat="1" ht="15" customHeight="1">
      <c r="A134" s="474"/>
      <c r="B134" s="113"/>
      <c r="C134" s="110"/>
      <c r="D134" s="110"/>
      <c r="E134" s="110"/>
      <c r="F134" s="110"/>
      <c r="G134" s="110"/>
      <c r="H134" s="219"/>
      <c r="I134" s="218"/>
      <c r="J134" s="133"/>
      <c r="K134" s="17"/>
      <c r="L134" s="10" t="str">
        <f t="shared" si="123"/>
        <v/>
      </c>
      <c r="M134" s="114"/>
      <c r="N134" s="17"/>
      <c r="O134" s="10" t="str">
        <f t="shared" si="124"/>
        <v/>
      </c>
      <c r="P134" s="114" t="s">
        <v>101</v>
      </c>
      <c r="Q134" s="17">
        <v>0.01</v>
      </c>
      <c r="R134" s="10" t="str">
        <f t="shared" si="125"/>
        <v>公斤</v>
      </c>
      <c r="S134" s="114" t="s">
        <v>29</v>
      </c>
      <c r="T134" s="17">
        <v>0.05</v>
      </c>
      <c r="U134" s="11" t="str">
        <f t="shared" si="126"/>
        <v>公斤</v>
      </c>
      <c r="V134" s="12"/>
      <c r="W134" s="12"/>
      <c r="X134" s="11" t="str">
        <f t="shared" si="127"/>
        <v/>
      </c>
      <c r="Y134" s="114"/>
      <c r="Z134" s="17"/>
      <c r="AA134" s="167" t="str">
        <f t="shared" si="128"/>
        <v/>
      </c>
      <c r="AB134" s="111"/>
      <c r="AC134" s="14"/>
      <c r="AD134" s="14"/>
      <c r="AE134" s="14"/>
      <c r="AF134" s="14"/>
      <c r="AG134" s="14"/>
      <c r="AH134" s="14"/>
      <c r="AI134" s="14"/>
      <c r="AJ134" s="14"/>
    </row>
    <row r="135" spans="1:36" s="112" customFormat="1" ht="15" customHeight="1" thickBot="1">
      <c r="A135" s="475"/>
      <c r="B135" s="212"/>
      <c r="C135" s="201"/>
      <c r="D135" s="201"/>
      <c r="E135" s="201"/>
      <c r="F135" s="201"/>
      <c r="G135" s="201"/>
      <c r="H135" s="220"/>
      <c r="I135" s="227"/>
      <c r="J135" s="207"/>
      <c r="K135" s="172"/>
      <c r="L135" s="173" t="str">
        <f t="shared" si="123"/>
        <v/>
      </c>
      <c r="M135" s="202"/>
      <c r="N135" s="172"/>
      <c r="O135" s="173" t="str">
        <f t="shared" si="124"/>
        <v/>
      </c>
      <c r="P135" s="202"/>
      <c r="Q135" s="172"/>
      <c r="R135" s="173" t="str">
        <f t="shared" si="125"/>
        <v/>
      </c>
      <c r="S135" s="213"/>
      <c r="T135" s="214"/>
      <c r="U135" s="174" t="str">
        <f t="shared" si="126"/>
        <v/>
      </c>
      <c r="V135" s="175"/>
      <c r="W135" s="175"/>
      <c r="X135" s="174" t="str">
        <f t="shared" si="127"/>
        <v/>
      </c>
      <c r="Y135" s="202"/>
      <c r="Z135" s="172"/>
      <c r="AA135" s="176" t="str">
        <f t="shared" si="128"/>
        <v/>
      </c>
      <c r="AB135" s="111"/>
      <c r="AC135" s="14"/>
      <c r="AD135" s="14"/>
      <c r="AE135" s="14"/>
      <c r="AF135" s="14"/>
      <c r="AG135" s="14"/>
      <c r="AH135" s="14"/>
      <c r="AI135" s="14"/>
      <c r="AJ135" s="14"/>
    </row>
    <row r="136" spans="1:36" s="112" customFormat="1" ht="15" customHeight="1">
      <c r="A136" s="473" t="s">
        <v>357</v>
      </c>
      <c r="B136" s="211" t="s">
        <v>252</v>
      </c>
      <c r="C136" s="197">
        <v>6.4</v>
      </c>
      <c r="D136" s="198">
        <v>2.5</v>
      </c>
      <c r="E136" s="198">
        <v>2.2999999999999998</v>
      </c>
      <c r="F136" s="198">
        <v>3</v>
      </c>
      <c r="G136" s="198"/>
      <c r="H136" s="217"/>
      <c r="I136" s="226">
        <f>C136*70+F136*45+E136*25+G136*150+H136*60+$D$58*75</f>
        <v>858</v>
      </c>
      <c r="J136" s="472" t="s">
        <v>35</v>
      </c>
      <c r="K136" s="456"/>
      <c r="L136" s="183"/>
      <c r="M136" s="455" t="s">
        <v>253</v>
      </c>
      <c r="N136" s="456"/>
      <c r="O136" s="183"/>
      <c r="P136" s="470" t="s">
        <v>254</v>
      </c>
      <c r="Q136" s="456"/>
      <c r="R136" s="183"/>
      <c r="S136" s="468" t="s">
        <v>255</v>
      </c>
      <c r="T136" s="456"/>
      <c r="U136" s="185"/>
      <c r="V136" s="186" t="s">
        <v>22</v>
      </c>
      <c r="W136" s="186"/>
      <c r="X136" s="183"/>
      <c r="Y136" s="205" t="s">
        <v>102</v>
      </c>
      <c r="Z136" s="206"/>
      <c r="AA136" s="187"/>
      <c r="AB136" s="126"/>
      <c r="AC136" s="127" t="str">
        <f>B136</f>
        <v>h4</v>
      </c>
      <c r="AD136" s="127" t="str">
        <f>J137&amp;" "&amp;J138&amp;" "&amp;J139&amp;" "&amp;J140&amp;" "&amp;J141</f>
        <v xml:space="preserve">米 糙米   </v>
      </c>
      <c r="AE136" s="127" t="str">
        <f>M137&amp;" "&amp;M138&amp;" "&amp;M139&amp;" "&amp;M140&amp;" "&amp;M141</f>
        <v xml:space="preserve">豬後腿肉 豆薯 胡蘿蔔 大蒜 </v>
      </c>
      <c r="AF136" s="127" t="str">
        <f>P137&amp;" "&amp;P138&amp;" "&amp;P139&amp;" "&amp;P140&amp;" "&amp;P141</f>
        <v xml:space="preserve">豆腐 三色豆 豬絞肉 大蒜 </v>
      </c>
      <c r="AG136" s="127" t="str">
        <f>S137&amp;" "&amp;S138&amp;" "&amp;S139&amp;" "&amp;S140&amp;" "&amp;S141</f>
        <v xml:space="preserve">甘藍 胡蘿蔔 大蒜  </v>
      </c>
      <c r="AH136" s="127" t="str">
        <f>V137&amp;" "&amp;V138&amp;" "&amp;V139&amp;" "&amp;V140&amp;" "&amp;V141</f>
        <v xml:space="preserve">蔬菜 大蒜   </v>
      </c>
      <c r="AI136" s="127" t="str">
        <f>Y137&amp;" "&amp;Y138&amp;" "&amp;Y139&amp;" "&amp;Y140&amp;" "&amp;Y141</f>
        <v xml:space="preserve">綠豆 二砂糖   </v>
      </c>
      <c r="AJ136" s="127"/>
    </row>
    <row r="137" spans="1:36" s="112" customFormat="1" ht="15" customHeight="1">
      <c r="A137" s="474"/>
      <c r="B137" s="113"/>
      <c r="C137" s="110"/>
      <c r="D137" s="110"/>
      <c r="E137" s="110"/>
      <c r="F137" s="110"/>
      <c r="G137" s="110"/>
      <c r="H137" s="219"/>
      <c r="I137" s="218"/>
      <c r="J137" s="133" t="s">
        <v>23</v>
      </c>
      <c r="K137" s="17">
        <v>7</v>
      </c>
      <c r="L137" s="10" t="str">
        <f t="shared" ref="L137:L141" si="129">IF(K137,"公斤","")</f>
        <v>公斤</v>
      </c>
      <c r="M137" s="114" t="s">
        <v>30</v>
      </c>
      <c r="N137" s="17">
        <v>6</v>
      </c>
      <c r="O137" s="10" t="str">
        <f t="shared" ref="O137:O141" si="130">IF(N137,"公斤","")</f>
        <v>公斤</v>
      </c>
      <c r="P137" s="135" t="s">
        <v>25</v>
      </c>
      <c r="Q137" s="10">
        <v>5</v>
      </c>
      <c r="R137" s="10" t="str">
        <f t="shared" ref="R137:R141" si="131">IF(Q137,"公斤","")</f>
        <v>公斤</v>
      </c>
      <c r="S137" s="115" t="s">
        <v>43</v>
      </c>
      <c r="T137" s="18">
        <v>6</v>
      </c>
      <c r="U137" s="11" t="str">
        <f t="shared" ref="U137:U141" si="132">IF(T137,"公斤","")</f>
        <v>公斤</v>
      </c>
      <c r="V137" s="19" t="s">
        <v>18</v>
      </c>
      <c r="W137" s="19">
        <v>7</v>
      </c>
      <c r="X137" s="11" t="str">
        <f t="shared" ref="X137:X141" si="133">IF(W137,"公斤","")</f>
        <v>公斤</v>
      </c>
      <c r="Y137" s="114" t="s">
        <v>103</v>
      </c>
      <c r="Z137" s="17">
        <v>2</v>
      </c>
      <c r="AA137" s="167" t="str">
        <f t="shared" ref="AA137:AA141" si="134">IF(Z137,"公斤","")</f>
        <v>公斤</v>
      </c>
      <c r="AB137" s="111"/>
      <c r="AC137" s="14"/>
      <c r="AD137" s="14"/>
      <c r="AE137" s="14"/>
      <c r="AF137" s="14"/>
      <c r="AG137" s="14"/>
      <c r="AH137" s="14"/>
      <c r="AI137" s="14"/>
      <c r="AJ137" s="14"/>
    </row>
    <row r="138" spans="1:36" s="112" customFormat="1" ht="15" customHeight="1">
      <c r="A138" s="474"/>
      <c r="B138" s="113"/>
      <c r="C138" s="110"/>
      <c r="D138" s="110"/>
      <c r="E138" s="110"/>
      <c r="F138" s="110"/>
      <c r="G138" s="110"/>
      <c r="H138" s="219"/>
      <c r="I138" s="218"/>
      <c r="J138" s="133" t="s">
        <v>42</v>
      </c>
      <c r="K138" s="17">
        <v>3</v>
      </c>
      <c r="L138" s="10" t="str">
        <f t="shared" si="129"/>
        <v>公斤</v>
      </c>
      <c r="M138" s="114" t="s">
        <v>69</v>
      </c>
      <c r="N138" s="17">
        <v>3.5</v>
      </c>
      <c r="O138" s="10" t="str">
        <f t="shared" si="130"/>
        <v>公斤</v>
      </c>
      <c r="P138" s="135" t="s">
        <v>256</v>
      </c>
      <c r="Q138" s="10">
        <v>0.6</v>
      </c>
      <c r="R138" s="10" t="str">
        <f t="shared" si="131"/>
        <v>公斤</v>
      </c>
      <c r="S138" s="115" t="s">
        <v>27</v>
      </c>
      <c r="T138" s="18">
        <v>0.5</v>
      </c>
      <c r="U138" s="11" t="str">
        <f t="shared" si="132"/>
        <v>公斤</v>
      </c>
      <c r="V138" s="12" t="s">
        <v>29</v>
      </c>
      <c r="W138" s="12">
        <v>0.05</v>
      </c>
      <c r="X138" s="11" t="str">
        <f t="shared" si="133"/>
        <v>公斤</v>
      </c>
      <c r="Y138" s="115" t="s">
        <v>60</v>
      </c>
      <c r="Z138" s="17">
        <v>1</v>
      </c>
      <c r="AA138" s="167" t="str">
        <f t="shared" si="134"/>
        <v>公斤</v>
      </c>
      <c r="AB138" s="111"/>
      <c r="AC138" s="14"/>
      <c r="AD138" s="14"/>
      <c r="AE138" s="14"/>
      <c r="AF138" s="14"/>
      <c r="AG138" s="14"/>
      <c r="AH138" s="14"/>
      <c r="AI138" s="14"/>
      <c r="AJ138" s="14"/>
    </row>
    <row r="139" spans="1:36" s="112" customFormat="1" ht="15" customHeight="1">
      <c r="A139" s="474"/>
      <c r="B139" s="113"/>
      <c r="C139" s="110"/>
      <c r="D139" s="110"/>
      <c r="E139" s="110"/>
      <c r="F139" s="110"/>
      <c r="G139" s="110"/>
      <c r="H139" s="219"/>
      <c r="I139" s="218"/>
      <c r="J139" s="133"/>
      <c r="K139" s="17"/>
      <c r="L139" s="10" t="str">
        <f t="shared" si="129"/>
        <v/>
      </c>
      <c r="M139" s="114" t="s">
        <v>27</v>
      </c>
      <c r="N139" s="17">
        <v>0.5</v>
      </c>
      <c r="O139" s="10" t="str">
        <f t="shared" si="130"/>
        <v>公斤</v>
      </c>
      <c r="P139" s="135" t="s">
        <v>24</v>
      </c>
      <c r="Q139" s="10">
        <v>0.6</v>
      </c>
      <c r="R139" s="10" t="str">
        <f t="shared" si="131"/>
        <v>公斤</v>
      </c>
      <c r="S139" s="115" t="s">
        <v>29</v>
      </c>
      <c r="T139" s="18">
        <v>0.05</v>
      </c>
      <c r="U139" s="11" t="str">
        <f t="shared" si="132"/>
        <v>公斤</v>
      </c>
      <c r="V139" s="12"/>
      <c r="W139" s="12"/>
      <c r="X139" s="11" t="str">
        <f t="shared" si="133"/>
        <v/>
      </c>
      <c r="Y139" s="114"/>
      <c r="Z139" s="17"/>
      <c r="AA139" s="167" t="str">
        <f t="shared" si="134"/>
        <v/>
      </c>
      <c r="AB139" s="111"/>
      <c r="AC139" s="14"/>
      <c r="AD139" s="14"/>
      <c r="AE139" s="14"/>
      <c r="AF139" s="14"/>
      <c r="AG139" s="14"/>
      <c r="AH139" s="14"/>
      <c r="AI139" s="14"/>
      <c r="AJ139" s="14"/>
    </row>
    <row r="140" spans="1:36" s="112" customFormat="1" ht="15" customHeight="1">
      <c r="A140" s="474"/>
      <c r="B140" s="113"/>
      <c r="C140" s="110"/>
      <c r="D140" s="110"/>
      <c r="E140" s="110"/>
      <c r="F140" s="110"/>
      <c r="G140" s="110"/>
      <c r="H140" s="219"/>
      <c r="I140" s="218"/>
      <c r="J140" s="133"/>
      <c r="K140" s="17"/>
      <c r="L140" s="10" t="str">
        <f t="shared" si="129"/>
        <v/>
      </c>
      <c r="M140" s="114" t="s">
        <v>29</v>
      </c>
      <c r="N140" s="17">
        <v>0.05</v>
      </c>
      <c r="O140" s="10" t="str">
        <f t="shared" si="130"/>
        <v>公斤</v>
      </c>
      <c r="P140" s="135" t="s">
        <v>29</v>
      </c>
      <c r="Q140" s="10">
        <v>0.05</v>
      </c>
      <c r="R140" s="10" t="str">
        <f t="shared" si="131"/>
        <v>公斤</v>
      </c>
      <c r="S140" s="114"/>
      <c r="T140" s="17"/>
      <c r="U140" s="11" t="str">
        <f t="shared" si="132"/>
        <v/>
      </c>
      <c r="V140" s="12"/>
      <c r="W140" s="12"/>
      <c r="X140" s="11" t="str">
        <f t="shared" si="133"/>
        <v/>
      </c>
      <c r="Y140" s="114"/>
      <c r="Z140" s="17"/>
      <c r="AA140" s="167" t="str">
        <f t="shared" si="134"/>
        <v/>
      </c>
      <c r="AB140" s="111"/>
      <c r="AC140" s="14"/>
      <c r="AD140" s="14"/>
      <c r="AE140" s="14"/>
      <c r="AF140" s="14"/>
      <c r="AG140" s="14"/>
      <c r="AH140" s="14"/>
      <c r="AI140" s="14"/>
      <c r="AJ140" s="14"/>
    </row>
    <row r="141" spans="1:36" s="112" customFormat="1" ht="15" customHeight="1" thickBot="1">
      <c r="A141" s="475"/>
      <c r="B141" s="212"/>
      <c r="C141" s="201"/>
      <c r="D141" s="201"/>
      <c r="E141" s="201"/>
      <c r="F141" s="201"/>
      <c r="G141" s="201"/>
      <c r="H141" s="220"/>
      <c r="I141" s="227"/>
      <c r="J141" s="207"/>
      <c r="K141" s="172"/>
      <c r="L141" s="173" t="str">
        <f t="shared" si="129"/>
        <v/>
      </c>
      <c r="M141" s="202"/>
      <c r="N141" s="172"/>
      <c r="O141" s="173" t="str">
        <f t="shared" si="130"/>
        <v/>
      </c>
      <c r="P141" s="215"/>
      <c r="Q141" s="216"/>
      <c r="R141" s="173" t="str">
        <f t="shared" si="131"/>
        <v/>
      </c>
      <c r="S141" s="202"/>
      <c r="T141" s="172"/>
      <c r="U141" s="174" t="str">
        <f t="shared" si="132"/>
        <v/>
      </c>
      <c r="V141" s="175"/>
      <c r="W141" s="175"/>
      <c r="X141" s="174" t="str">
        <f t="shared" si="133"/>
        <v/>
      </c>
      <c r="Y141" s="202"/>
      <c r="Z141" s="172"/>
      <c r="AA141" s="176" t="str">
        <f t="shared" si="134"/>
        <v/>
      </c>
      <c r="AB141" s="128"/>
      <c r="AC141" s="47"/>
      <c r="AD141" s="47"/>
      <c r="AE141" s="47"/>
      <c r="AF141" s="47"/>
      <c r="AG141" s="47"/>
      <c r="AH141" s="47"/>
      <c r="AI141" s="47"/>
      <c r="AJ141" s="47"/>
    </row>
    <row r="142" spans="1:36" s="112" customFormat="1" ht="15" customHeight="1">
      <c r="A142" s="473" t="s">
        <v>358</v>
      </c>
      <c r="B142" s="211" t="s">
        <v>257</v>
      </c>
      <c r="C142" s="197">
        <v>5.2</v>
      </c>
      <c r="D142" s="198">
        <v>2.9</v>
      </c>
      <c r="E142" s="198">
        <v>1.7</v>
      </c>
      <c r="F142" s="198">
        <v>3.2</v>
      </c>
      <c r="G142" s="198"/>
      <c r="H142" s="217"/>
      <c r="I142" s="226">
        <f>C142*70+F142*45+E142*25+G142*150+H142*60+$D$58*75</f>
        <v>768</v>
      </c>
      <c r="J142" s="472" t="s">
        <v>105</v>
      </c>
      <c r="K142" s="456"/>
      <c r="L142" s="183"/>
      <c r="M142" s="455" t="s">
        <v>258</v>
      </c>
      <c r="N142" s="456"/>
      <c r="O142" s="183"/>
      <c r="P142" s="455" t="s">
        <v>259</v>
      </c>
      <c r="Q142" s="456"/>
      <c r="R142" s="183"/>
      <c r="S142" s="468" t="s">
        <v>92</v>
      </c>
      <c r="T142" s="456"/>
      <c r="U142" s="185"/>
      <c r="V142" s="186" t="s">
        <v>22</v>
      </c>
      <c r="W142" s="186"/>
      <c r="X142" s="183"/>
      <c r="Y142" s="455" t="s">
        <v>260</v>
      </c>
      <c r="Z142" s="456"/>
      <c r="AA142" s="187"/>
      <c r="AB142" s="111"/>
      <c r="AC142" s="14" t="str">
        <f>B142</f>
        <v>h5</v>
      </c>
      <c r="AD142" s="14" t="str">
        <f>J143&amp;" "&amp;J144&amp;" "&amp;J145&amp;" "&amp;J146&amp;" "&amp;J147</f>
        <v xml:space="preserve">米 黑秈糯米   </v>
      </c>
      <c r="AE142" s="14" t="str">
        <f>M143&amp;" "&amp;M144&amp;" "&amp;M145&amp;" "&amp;M146&amp;" "&amp;M147</f>
        <v xml:space="preserve">魚排 梅子粉   </v>
      </c>
      <c r="AF142" s="14" t="str">
        <f>P143&amp;" "&amp;P144&amp;" "&amp;P145&amp;" "&amp;P146&amp;" "&amp;P147</f>
        <v xml:space="preserve">豬絞肉 冬瓜 大蒜  </v>
      </c>
      <c r="AG142" s="14" t="str">
        <f>S143&amp;" "&amp;S144&amp;" "&amp;S145&amp;" "&amp;S146&amp;" "&amp;S147</f>
        <v xml:space="preserve">乾海帶 豆干 大蒜  </v>
      </c>
      <c r="AH142" s="14" t="str">
        <f>V143&amp;" "&amp;V144&amp;" "&amp;V145&amp;" "&amp;V146&amp;" "&amp;V147</f>
        <v xml:space="preserve">蔬菜 大蒜   </v>
      </c>
      <c r="AI142" s="14" t="str">
        <f>Y143&amp;" "&amp;Y144&amp;" "&amp;Y145&amp;" "&amp;Y146&amp;" "&amp;Y147</f>
        <v xml:space="preserve">胡蘿蔔 金針菇 大骨 薑 </v>
      </c>
      <c r="AJ142" s="14"/>
    </row>
    <row r="143" spans="1:36" s="112" customFormat="1" ht="15" customHeight="1">
      <c r="A143" s="474"/>
      <c r="B143" s="113"/>
      <c r="C143" s="146"/>
      <c r="D143" s="146"/>
      <c r="E143" s="146"/>
      <c r="F143" s="146"/>
      <c r="G143" s="146"/>
      <c r="H143" s="146"/>
      <c r="I143" s="129"/>
      <c r="J143" s="114" t="s">
        <v>23</v>
      </c>
      <c r="K143" s="17">
        <v>10</v>
      </c>
      <c r="L143" s="10" t="str">
        <f t="shared" ref="L143:L147" si="135">IF(K143,"公斤","")</f>
        <v>公斤</v>
      </c>
      <c r="M143" s="114" t="s">
        <v>79</v>
      </c>
      <c r="N143" s="17">
        <v>6.5</v>
      </c>
      <c r="O143" s="10" t="str">
        <f t="shared" ref="O143:O147" si="136">IF(N143,"公斤","")</f>
        <v>公斤</v>
      </c>
      <c r="P143" s="114" t="s">
        <v>24</v>
      </c>
      <c r="Q143" s="17">
        <v>0.6</v>
      </c>
      <c r="R143" s="10" t="str">
        <f t="shared" ref="R143:R147" si="137">IF(Q143,"公斤","")</f>
        <v>公斤</v>
      </c>
      <c r="S143" s="115" t="s">
        <v>93</v>
      </c>
      <c r="T143" s="18">
        <v>1</v>
      </c>
      <c r="U143" s="11" t="str">
        <f t="shared" ref="U143:U147" si="138">IF(T143,"公斤","")</f>
        <v>公斤</v>
      </c>
      <c r="V143" s="19" t="s">
        <v>18</v>
      </c>
      <c r="W143" s="19">
        <v>7</v>
      </c>
      <c r="X143" s="11" t="str">
        <f t="shared" ref="X143:X147" si="139">IF(W143,"公斤","")</f>
        <v>公斤</v>
      </c>
      <c r="Y143" s="114" t="s">
        <v>27</v>
      </c>
      <c r="Z143" s="17">
        <v>0.5</v>
      </c>
      <c r="AA143" s="167" t="str">
        <f t="shared" ref="AA143:AA147" si="140">IF(Z143,"公斤","")</f>
        <v>公斤</v>
      </c>
      <c r="AB143" s="111"/>
      <c r="AC143" s="14"/>
      <c r="AD143" s="14"/>
      <c r="AE143" s="14"/>
      <c r="AF143" s="14"/>
      <c r="AG143" s="14"/>
      <c r="AH143" s="14"/>
      <c r="AI143" s="14"/>
      <c r="AJ143" s="14"/>
    </row>
    <row r="144" spans="1:36" s="112" customFormat="1" ht="15" customHeight="1">
      <c r="A144" s="474"/>
      <c r="B144" s="113"/>
      <c r="C144" s="146"/>
      <c r="D144" s="146"/>
      <c r="E144" s="146"/>
      <c r="F144" s="146"/>
      <c r="G144" s="146"/>
      <c r="H144" s="146"/>
      <c r="I144" s="16"/>
      <c r="J144" s="114" t="s">
        <v>261</v>
      </c>
      <c r="K144" s="17">
        <v>0.4</v>
      </c>
      <c r="L144" s="10" t="str">
        <f t="shared" si="135"/>
        <v>公斤</v>
      </c>
      <c r="M144" s="114" t="s">
        <v>262</v>
      </c>
      <c r="N144" s="17"/>
      <c r="O144" s="10" t="str">
        <f t="shared" si="136"/>
        <v/>
      </c>
      <c r="P144" s="114" t="s">
        <v>41</v>
      </c>
      <c r="Q144" s="17">
        <v>7</v>
      </c>
      <c r="R144" s="10" t="str">
        <f t="shared" si="137"/>
        <v>公斤</v>
      </c>
      <c r="S144" s="115" t="s">
        <v>75</v>
      </c>
      <c r="T144" s="18">
        <v>3</v>
      </c>
      <c r="U144" s="11" t="str">
        <f t="shared" si="138"/>
        <v>公斤</v>
      </c>
      <c r="V144" s="12" t="s">
        <v>29</v>
      </c>
      <c r="W144" s="12">
        <v>0.05</v>
      </c>
      <c r="X144" s="11" t="str">
        <f t="shared" si="139"/>
        <v>公斤</v>
      </c>
      <c r="Y144" s="115" t="s">
        <v>32</v>
      </c>
      <c r="Z144" s="17">
        <v>1</v>
      </c>
      <c r="AA144" s="167" t="str">
        <f t="shared" si="140"/>
        <v>公斤</v>
      </c>
      <c r="AB144" s="111"/>
      <c r="AC144" s="14"/>
      <c r="AD144" s="14"/>
      <c r="AE144" s="14"/>
      <c r="AF144" s="14"/>
      <c r="AG144" s="14"/>
      <c r="AH144" s="14"/>
      <c r="AI144" s="14"/>
      <c r="AJ144" s="14"/>
    </row>
    <row r="145" spans="1:36" s="112" customFormat="1" ht="15" customHeight="1">
      <c r="A145" s="474"/>
      <c r="B145" s="113"/>
      <c r="C145" s="146"/>
      <c r="D145" s="146"/>
      <c r="E145" s="146"/>
      <c r="F145" s="146"/>
      <c r="G145" s="146"/>
      <c r="H145" s="146"/>
      <c r="I145" s="16"/>
      <c r="J145" s="114"/>
      <c r="K145" s="17"/>
      <c r="L145" s="10" t="str">
        <f t="shared" si="135"/>
        <v/>
      </c>
      <c r="M145" s="114"/>
      <c r="N145" s="17"/>
      <c r="O145" s="10" t="str">
        <f t="shared" si="136"/>
        <v/>
      </c>
      <c r="P145" s="114" t="s">
        <v>29</v>
      </c>
      <c r="Q145" s="17">
        <v>0.05</v>
      </c>
      <c r="R145" s="10" t="str">
        <f t="shared" si="137"/>
        <v>公斤</v>
      </c>
      <c r="S145" s="115" t="s">
        <v>29</v>
      </c>
      <c r="T145" s="18">
        <v>0.05</v>
      </c>
      <c r="U145" s="11" t="str">
        <f t="shared" si="138"/>
        <v>公斤</v>
      </c>
      <c r="V145" s="12"/>
      <c r="W145" s="12"/>
      <c r="X145" s="11" t="str">
        <f t="shared" si="139"/>
        <v/>
      </c>
      <c r="Y145" s="114" t="s">
        <v>44</v>
      </c>
      <c r="Z145" s="17">
        <v>0.6</v>
      </c>
      <c r="AA145" s="167" t="str">
        <f t="shared" si="140"/>
        <v>公斤</v>
      </c>
      <c r="AB145" s="111"/>
      <c r="AC145" s="14"/>
      <c r="AD145" s="14"/>
      <c r="AE145" s="14"/>
      <c r="AF145" s="14"/>
      <c r="AG145" s="14"/>
      <c r="AH145" s="14"/>
      <c r="AI145" s="14"/>
      <c r="AJ145" s="14"/>
    </row>
    <row r="146" spans="1:36" s="112" customFormat="1" ht="15" customHeight="1">
      <c r="A146" s="474"/>
      <c r="B146" s="113"/>
      <c r="C146" s="146"/>
      <c r="D146" s="146"/>
      <c r="E146" s="146"/>
      <c r="F146" s="146"/>
      <c r="G146" s="146"/>
      <c r="H146" s="146"/>
      <c r="I146" s="16"/>
      <c r="J146" s="114"/>
      <c r="K146" s="17"/>
      <c r="L146" s="10" t="str">
        <f t="shared" si="135"/>
        <v/>
      </c>
      <c r="M146" s="114"/>
      <c r="N146" s="17"/>
      <c r="O146" s="10" t="str">
        <f t="shared" si="136"/>
        <v/>
      </c>
      <c r="P146" s="114"/>
      <c r="Q146" s="17"/>
      <c r="R146" s="10" t="str">
        <f t="shared" si="137"/>
        <v/>
      </c>
      <c r="S146" s="114"/>
      <c r="T146" s="17"/>
      <c r="U146" s="11" t="str">
        <f t="shared" si="138"/>
        <v/>
      </c>
      <c r="V146" s="12"/>
      <c r="W146" s="12"/>
      <c r="X146" s="11" t="str">
        <f t="shared" si="139"/>
        <v/>
      </c>
      <c r="Y146" s="114" t="s">
        <v>34</v>
      </c>
      <c r="Z146" s="17">
        <v>0.05</v>
      </c>
      <c r="AA146" s="167" t="str">
        <f t="shared" si="140"/>
        <v>公斤</v>
      </c>
      <c r="AB146" s="111"/>
      <c r="AC146" s="14"/>
      <c r="AD146" s="14"/>
      <c r="AE146" s="14"/>
      <c r="AF146" s="14"/>
      <c r="AG146" s="14"/>
      <c r="AH146" s="14"/>
      <c r="AI146" s="14"/>
      <c r="AJ146" s="14"/>
    </row>
    <row r="147" spans="1:36" s="112" customFormat="1" ht="15" customHeight="1" thickBot="1">
      <c r="A147" s="475"/>
      <c r="B147" s="212"/>
      <c r="C147" s="200"/>
      <c r="D147" s="200"/>
      <c r="E147" s="200"/>
      <c r="F147" s="200"/>
      <c r="G147" s="200"/>
      <c r="H147" s="200"/>
      <c r="I147" s="191"/>
      <c r="J147" s="213"/>
      <c r="K147" s="214"/>
      <c r="L147" s="173" t="str">
        <f t="shared" si="135"/>
        <v/>
      </c>
      <c r="M147" s="213"/>
      <c r="N147" s="214"/>
      <c r="O147" s="173" t="str">
        <f t="shared" si="136"/>
        <v/>
      </c>
      <c r="P147" s="213"/>
      <c r="Q147" s="214"/>
      <c r="R147" s="173" t="str">
        <f t="shared" si="137"/>
        <v/>
      </c>
      <c r="S147" s="213"/>
      <c r="T147" s="214"/>
      <c r="U147" s="174" t="str">
        <f t="shared" si="138"/>
        <v/>
      </c>
      <c r="V147" s="175"/>
      <c r="W147" s="175"/>
      <c r="X147" s="174" t="str">
        <f t="shared" si="139"/>
        <v/>
      </c>
      <c r="Y147" s="213"/>
      <c r="Z147" s="214"/>
      <c r="AA147" s="176" t="str">
        <f t="shared" si="140"/>
        <v/>
      </c>
      <c r="AB147" s="111"/>
      <c r="AC147" s="111"/>
      <c r="AD147" s="14"/>
      <c r="AE147" s="111"/>
      <c r="AF147" s="111"/>
      <c r="AG147" s="111"/>
      <c r="AH147" s="111"/>
      <c r="AI147" s="111"/>
      <c r="AJ147" s="111"/>
    </row>
    <row r="148" spans="1:36" s="415" customFormat="1" ht="21.6" customHeight="1">
      <c r="A148" s="414" t="s">
        <v>175</v>
      </c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4"/>
      <c r="T148" s="414"/>
      <c r="U148" s="414"/>
    </row>
    <row r="149" spans="1:36" s="417" customFormat="1" ht="25.05" customHeight="1">
      <c r="A149" s="416" t="s">
        <v>335</v>
      </c>
      <c r="B149" s="416"/>
      <c r="C149" s="416"/>
      <c r="D149" s="416"/>
      <c r="E149" s="416"/>
      <c r="F149" s="416"/>
      <c r="G149" s="416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  <c r="T149" s="416"/>
    </row>
    <row r="150" spans="1:36" s="421" customFormat="1" ht="20.399999999999999" customHeight="1">
      <c r="A150" s="418"/>
      <c r="B150" s="419" t="s">
        <v>334</v>
      </c>
      <c r="C150" s="420"/>
      <c r="D150" s="420"/>
      <c r="E150" s="420"/>
      <c r="F150" s="420"/>
      <c r="G150" s="420"/>
      <c r="H150" s="420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</row>
    <row r="151" spans="1:36" ht="15.75" customHeight="1"/>
    <row r="152" spans="1:36" ht="15.75" customHeight="1"/>
    <row r="153" spans="1:36" ht="15.75" customHeight="1"/>
    <row r="154" spans="1:36" ht="15.75" customHeight="1"/>
    <row r="155" spans="1:36" ht="15.75" customHeight="1"/>
    <row r="156" spans="1:36" ht="15.75" customHeight="1"/>
  </sheetData>
  <mergeCells count="105">
    <mergeCell ref="A124:A129"/>
    <mergeCell ref="A130:A135"/>
    <mergeCell ref="A136:A141"/>
    <mergeCell ref="A142:A147"/>
    <mergeCell ref="A94:A99"/>
    <mergeCell ref="A100:A105"/>
    <mergeCell ref="A106:A111"/>
    <mergeCell ref="A112:A117"/>
    <mergeCell ref="A118:A123"/>
    <mergeCell ref="A64:A69"/>
    <mergeCell ref="A70:A75"/>
    <mergeCell ref="A76:A81"/>
    <mergeCell ref="A82:A87"/>
    <mergeCell ref="A88:A93"/>
    <mergeCell ref="A46:A51"/>
    <mergeCell ref="A22:A27"/>
    <mergeCell ref="A28:A33"/>
    <mergeCell ref="A52:A57"/>
    <mergeCell ref="A58:A63"/>
    <mergeCell ref="A4:A9"/>
    <mergeCell ref="A10:A15"/>
    <mergeCell ref="A16:A21"/>
    <mergeCell ref="A34:A39"/>
    <mergeCell ref="A40:A45"/>
    <mergeCell ref="Y142:Z142"/>
    <mergeCell ref="J112:K112"/>
    <mergeCell ref="M112:N112"/>
    <mergeCell ref="P112:Q112"/>
    <mergeCell ref="S112:T112"/>
    <mergeCell ref="Y112:Z112"/>
    <mergeCell ref="J136:K136"/>
    <mergeCell ref="M136:N136"/>
    <mergeCell ref="P136:Q136"/>
    <mergeCell ref="S136:T136"/>
    <mergeCell ref="J142:K142"/>
    <mergeCell ref="M142:N142"/>
    <mergeCell ref="P142:Q142"/>
    <mergeCell ref="S142:T142"/>
    <mergeCell ref="J124:K124"/>
    <mergeCell ref="M124:N124"/>
    <mergeCell ref="S124:T124"/>
    <mergeCell ref="Y124:Z124"/>
    <mergeCell ref="J130:K130"/>
    <mergeCell ref="M130:N130"/>
    <mergeCell ref="P130:Q130"/>
    <mergeCell ref="S130:T130"/>
    <mergeCell ref="Y130:Z130"/>
    <mergeCell ref="J118:K118"/>
    <mergeCell ref="M118:N118"/>
    <mergeCell ref="P118:Q118"/>
    <mergeCell ref="S118:T118"/>
    <mergeCell ref="Y118:Z118"/>
    <mergeCell ref="J106:K106"/>
    <mergeCell ref="M106:N106"/>
    <mergeCell ref="P106:Q106"/>
    <mergeCell ref="S106:T106"/>
    <mergeCell ref="Y106:Z106"/>
    <mergeCell ref="J100:K100"/>
    <mergeCell ref="M100:N100"/>
    <mergeCell ref="P100:Q100"/>
    <mergeCell ref="S100:T100"/>
    <mergeCell ref="Y100:Z100"/>
    <mergeCell ref="J94:K94"/>
    <mergeCell ref="M94:N94"/>
    <mergeCell ref="P94:Q94"/>
    <mergeCell ref="S94:T94"/>
    <mergeCell ref="Y94:Z94"/>
    <mergeCell ref="J88:K88"/>
    <mergeCell ref="M88:N88"/>
    <mergeCell ref="P88:Q88"/>
    <mergeCell ref="S88:T88"/>
    <mergeCell ref="Y88:Z88"/>
    <mergeCell ref="J82:K82"/>
    <mergeCell ref="M82:N82"/>
    <mergeCell ref="P82:Q82"/>
    <mergeCell ref="S82:T82"/>
    <mergeCell ref="Y82:Z82"/>
    <mergeCell ref="Y70:Z70"/>
    <mergeCell ref="J76:K76"/>
    <mergeCell ref="M76:N76"/>
    <mergeCell ref="P76:Q76"/>
    <mergeCell ref="S76:T76"/>
    <mergeCell ref="Y76:Z76"/>
    <mergeCell ref="J64:K64"/>
    <mergeCell ref="M64:N64"/>
    <mergeCell ref="P64:Q64"/>
    <mergeCell ref="S64:T64"/>
    <mergeCell ref="J70:K70"/>
    <mergeCell ref="M70:N70"/>
    <mergeCell ref="P70:Q70"/>
    <mergeCell ref="S70:T70"/>
    <mergeCell ref="J58:K58"/>
    <mergeCell ref="M58:N58"/>
    <mergeCell ref="P58:Q58"/>
    <mergeCell ref="S58:T58"/>
    <mergeCell ref="Y58:Z58"/>
    <mergeCell ref="B1:H1"/>
    <mergeCell ref="J1:AA1"/>
    <mergeCell ref="B2:AA2"/>
    <mergeCell ref="AC2:AJ2"/>
    <mergeCell ref="J52:K52"/>
    <mergeCell ref="M52:N52"/>
    <mergeCell ref="P52:Q52"/>
    <mergeCell ref="S52:T52"/>
    <mergeCell ref="Y52:Z52"/>
  </mergeCells>
  <phoneticPr fontId="17" type="noConversion"/>
  <pageMargins left="0" right="0" top="0" bottom="0" header="0" footer="0"/>
  <pageSetup paperSize="9" scale="71" fitToHeight="0" orientation="portrait" r:id="rId1"/>
  <rowBreaks count="1" manualBreakCount="1">
    <brk id="8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999"/>
  <sheetViews>
    <sheetView zoomScale="90" zoomScaleNormal="90" workbookViewId="0">
      <selection activeCell="F5" sqref="F5"/>
    </sheetView>
  </sheetViews>
  <sheetFormatPr defaultColWidth="11.19921875" defaultRowHeight="15" customHeight="1"/>
  <cols>
    <col min="1" max="1" width="11.19921875" style="148" customWidth="1"/>
    <col min="2" max="2" width="9.796875" style="148" customWidth="1"/>
    <col min="3" max="3" width="4.796875" customWidth="1"/>
    <col min="4" max="4" width="10.296875" customWidth="1"/>
    <col min="5" max="5" width="3.19921875" customWidth="1"/>
    <col min="6" max="6" width="10.296875" customWidth="1"/>
    <col min="7" max="7" width="13.296875" customWidth="1"/>
    <col min="8" max="8" width="10.296875" customWidth="1"/>
    <col min="9" max="9" width="17.69921875" customWidth="1"/>
    <col min="10" max="10" width="10.296875" customWidth="1"/>
    <col min="11" max="11" width="5.69921875" customWidth="1"/>
    <col min="12" max="12" width="10.296875" customWidth="1"/>
    <col min="13" max="13" width="13.19921875" customWidth="1"/>
    <col min="14" max="14" width="4.3984375" customWidth="1"/>
    <col min="15" max="20" width="3.19921875" customWidth="1"/>
    <col min="21" max="21" width="4.296875" customWidth="1"/>
    <col min="22" max="28" width="8.69921875" customWidth="1"/>
  </cols>
  <sheetData>
    <row r="1" spans="1:21" ht="15.75" customHeight="1" thickBot="1">
      <c r="A1" s="149"/>
      <c r="B1" s="149"/>
      <c r="C1" s="259">
        <v>111</v>
      </c>
      <c r="D1" s="260" t="s">
        <v>164</v>
      </c>
      <c r="E1" s="260" t="s">
        <v>176</v>
      </c>
      <c r="F1" s="260" t="s">
        <v>198</v>
      </c>
      <c r="G1" s="260" t="s">
        <v>167</v>
      </c>
      <c r="H1" s="260" t="s">
        <v>4</v>
      </c>
      <c r="I1" s="261"/>
      <c r="J1" s="260"/>
      <c r="K1" s="260"/>
      <c r="L1" s="260"/>
      <c r="M1" s="260"/>
      <c r="N1" s="260"/>
      <c r="O1" s="111"/>
      <c r="P1" s="111"/>
      <c r="Q1" s="111"/>
      <c r="R1" s="111"/>
      <c r="S1" s="111"/>
      <c r="T1" s="111"/>
      <c r="U1" s="111"/>
    </row>
    <row r="2" spans="1:21" ht="15.75" customHeight="1" thickBot="1">
      <c r="A2" s="279" t="s">
        <v>270</v>
      </c>
      <c r="B2" s="280" t="s">
        <v>290</v>
      </c>
      <c r="C2" s="440" t="s">
        <v>4</v>
      </c>
      <c r="D2" s="442" t="s">
        <v>12</v>
      </c>
      <c r="E2" s="441" t="s">
        <v>168</v>
      </c>
      <c r="F2" s="284" t="s">
        <v>15</v>
      </c>
      <c r="G2" s="285" t="s">
        <v>169</v>
      </c>
      <c r="H2" s="286" t="s">
        <v>16</v>
      </c>
      <c r="I2" s="287" t="s">
        <v>170</v>
      </c>
      <c r="J2" s="286" t="s">
        <v>18</v>
      </c>
      <c r="K2" s="287" t="s">
        <v>172</v>
      </c>
      <c r="L2" s="286" t="s">
        <v>19</v>
      </c>
      <c r="M2" s="287" t="s">
        <v>173</v>
      </c>
      <c r="N2" s="289" t="s">
        <v>174</v>
      </c>
      <c r="O2" s="286" t="s">
        <v>5</v>
      </c>
      <c r="P2" s="286" t="s">
        <v>6</v>
      </c>
      <c r="Q2" s="286" t="s">
        <v>7</v>
      </c>
      <c r="R2" s="286" t="s">
        <v>8</v>
      </c>
      <c r="S2" s="286" t="s">
        <v>9</v>
      </c>
      <c r="T2" s="286" t="s">
        <v>10</v>
      </c>
      <c r="U2" s="290" t="s">
        <v>11</v>
      </c>
    </row>
    <row r="3" spans="1:21" ht="15.75" customHeight="1">
      <c r="A3" s="444">
        <v>44986</v>
      </c>
      <c r="B3" s="445" t="s">
        <v>292</v>
      </c>
      <c r="C3" s="446" t="str">
        <f>'A案--素食國小'!B4</f>
        <v>d3</v>
      </c>
      <c r="D3" s="446" t="str">
        <f>'A案--素食國小'!J4</f>
        <v>炊粉特餐</v>
      </c>
      <c r="E3" s="447" t="str">
        <f>'A案--素食國小'!AA4</f>
        <v xml:space="preserve">米粉    </v>
      </c>
      <c r="F3" s="446" t="str">
        <f>'A案--素食國小'!M4</f>
        <v>酥炸豆包</v>
      </c>
      <c r="G3" s="446" t="str">
        <f>'A案--素食國小'!AB4</f>
        <v xml:space="preserve">豆包    </v>
      </c>
      <c r="H3" s="446" t="str">
        <f>'A案--素食國小'!P4</f>
        <v>炊粉配料</v>
      </c>
      <c r="I3" s="447" t="str">
        <f>'A案--素食國小'!AC4</f>
        <v xml:space="preserve">甘藍 素肉 乾香菇  </v>
      </c>
      <c r="J3" s="446" t="str">
        <f>'A案--素食國小'!S4</f>
        <v>時蔬</v>
      </c>
      <c r="K3" s="447" t="str">
        <f>'A案--素食國小'!AD4</f>
        <v xml:space="preserve">蔬菜 薑   </v>
      </c>
      <c r="L3" s="446" t="str">
        <f>'A案--素食國小'!V4</f>
        <v>三絲羹湯</v>
      </c>
      <c r="M3" s="447" t="str">
        <f>'A案--素食國小'!AE4</f>
        <v xml:space="preserve">脆筍 豆薯 雞蛋 乾木耳 </v>
      </c>
      <c r="N3" s="446">
        <v>0</v>
      </c>
      <c r="O3" s="448">
        <f>'A案--素食國小'!C4</f>
        <v>1</v>
      </c>
      <c r="P3" s="448">
        <f>'A案--素食國小'!D4</f>
        <v>2.2000000000000002</v>
      </c>
      <c r="Q3" s="448">
        <f>'A案--素食國小'!E4</f>
        <v>1.4</v>
      </c>
      <c r="R3" s="448">
        <f>'A案--素食國小'!F4</f>
        <v>3</v>
      </c>
      <c r="S3" s="448">
        <f>'A案--素食國小'!G4</f>
        <v>0</v>
      </c>
      <c r="T3" s="448">
        <f>'A案--素食國小'!H4</f>
        <v>0</v>
      </c>
      <c r="U3" s="449">
        <f>'A案--素食國小'!I4</f>
        <v>405</v>
      </c>
    </row>
    <row r="4" spans="1:21" ht="15.75" customHeight="1">
      <c r="A4" s="262">
        <v>44987</v>
      </c>
      <c r="B4" s="263" t="s">
        <v>293</v>
      </c>
      <c r="C4" s="260" t="str">
        <f>'A案--素食國小'!B10</f>
        <v>d4</v>
      </c>
      <c r="D4" s="260" t="str">
        <f>'A案--素食國小'!J10</f>
        <v>糙米飯</v>
      </c>
      <c r="E4" s="85" t="str">
        <f>'A案--素食國小'!AA10</f>
        <v xml:space="preserve">米 糙米   </v>
      </c>
      <c r="F4" s="260" t="str">
        <f>'A案--素食國小'!M10</f>
        <v>回鍋干片</v>
      </c>
      <c r="G4" s="260" t="str">
        <f>'A案--素食國小'!AB10</f>
        <v xml:space="preserve">豆干 甘藍 薑  </v>
      </c>
      <c r="H4" s="260" t="str">
        <f>'A案--素食國小'!P10</f>
        <v>關東煮</v>
      </c>
      <c r="I4" s="264" t="str">
        <f>'A案--素食國小'!AC10</f>
        <v xml:space="preserve">玉米 素黑輪 四角油豆腐  </v>
      </c>
      <c r="J4" s="260" t="str">
        <f>'A案--素食國小'!S10</f>
        <v>時蔬</v>
      </c>
      <c r="K4" s="264" t="str">
        <f>'A案--素食國小'!AD10</f>
        <v xml:space="preserve">蔬菜 薑   </v>
      </c>
      <c r="L4" s="260" t="str">
        <f>'A案--素食國小'!V10</f>
        <v>小米紅豆湯</v>
      </c>
      <c r="M4" s="264" t="str">
        <f>'A案--素食國小'!AE10</f>
        <v xml:space="preserve">小米 紅豆 二砂糖  </v>
      </c>
      <c r="N4" s="260">
        <v>0</v>
      </c>
      <c r="O4" s="111">
        <f>'A案--素食國小'!C10</f>
        <v>6.3</v>
      </c>
      <c r="P4" s="111">
        <f>'A案--素食國小'!D10</f>
        <v>1.3</v>
      </c>
      <c r="Q4" s="111">
        <f>'A案--素食國小'!E10</f>
        <v>1.1000000000000001</v>
      </c>
      <c r="R4" s="111">
        <f>'A案--素食國小'!F10</f>
        <v>3</v>
      </c>
      <c r="S4" s="111">
        <f>'A案--素食國小'!G10</f>
        <v>0</v>
      </c>
      <c r="T4" s="111">
        <f>'A案--素食國小'!H10</f>
        <v>0</v>
      </c>
      <c r="U4" s="265">
        <f>'A案--素食國小'!I10</f>
        <v>701</v>
      </c>
    </row>
    <row r="5" spans="1:21" ht="15.75" customHeight="1">
      <c r="A5" s="262">
        <v>44988</v>
      </c>
      <c r="B5" s="263" t="s">
        <v>294</v>
      </c>
      <c r="C5" s="260" t="str">
        <f>'A案--素食國小'!B16</f>
        <v>d5</v>
      </c>
      <c r="D5" s="260" t="str">
        <f>'A案--素食國小'!J16</f>
        <v>燕麥飯</v>
      </c>
      <c r="E5" s="85" t="str">
        <f>'A案--素食國小'!AA16</f>
        <v xml:space="preserve">米 燕麥   </v>
      </c>
      <c r="F5" s="260" t="str">
        <f>'A案--素食國小'!M16</f>
        <v>茄汁豆包</v>
      </c>
      <c r="G5" s="260" t="str">
        <f>'A案--素食國小'!AB16</f>
        <v>豆包 大番茄 胡蘿蔔 薑 番茄醬</v>
      </c>
      <c r="H5" s="260" t="str">
        <f>'A案--素食國小'!P16</f>
        <v>木須炒蛋</v>
      </c>
      <c r="I5" s="264" t="str">
        <f>'A案--素食國小'!AC16</f>
        <v xml:space="preserve">金針菇 雞蛋 乾木耳 胡蘿蔔 </v>
      </c>
      <c r="J5" s="260" t="str">
        <f>'A案--素食國小'!S16</f>
        <v>時蔬</v>
      </c>
      <c r="K5" s="264" t="str">
        <f>'A案--素食國小'!AD16</f>
        <v xml:space="preserve">蔬菜 薑   </v>
      </c>
      <c r="L5" s="260" t="str">
        <f>'A案--素食國小'!V16</f>
        <v>時蔬湯</v>
      </c>
      <c r="M5" s="264" t="str">
        <f>'A案--素食國小'!AE16</f>
        <v xml:space="preserve">時蔬 素羊肉 薑  </v>
      </c>
      <c r="N5" s="260">
        <v>0</v>
      </c>
      <c r="O5" s="111">
        <f>'A案--素食國小'!C16</f>
        <v>5.2</v>
      </c>
      <c r="P5" s="111">
        <f>'A案--素食國小'!D16</f>
        <v>2.7</v>
      </c>
      <c r="Q5" s="111">
        <f>'A案--素食國小'!E16</f>
        <v>1.6</v>
      </c>
      <c r="R5" s="111">
        <f>'A案--素食國小'!F16</f>
        <v>3</v>
      </c>
      <c r="S5" s="111">
        <f>'A案--素食國小'!G16</f>
        <v>0</v>
      </c>
      <c r="T5" s="111">
        <f>'A案--素食國小'!H16</f>
        <v>0</v>
      </c>
      <c r="U5" s="265">
        <f>'A案--素食國小'!I16</f>
        <v>742</v>
      </c>
    </row>
    <row r="6" spans="1:21" ht="15.75" customHeight="1">
      <c r="A6" s="262">
        <v>44991</v>
      </c>
      <c r="B6" s="263" t="s">
        <v>295</v>
      </c>
      <c r="C6" s="260" t="str">
        <f>'A案--素食國小'!B22</f>
        <v>e1</v>
      </c>
      <c r="D6" s="260" t="str">
        <f>'A案--素食國小'!J22</f>
        <v>白米飯</v>
      </c>
      <c r="E6" s="85" t="str">
        <f>'A案--素食國小'!AA22</f>
        <v xml:space="preserve">米    </v>
      </c>
      <c r="F6" s="260" t="str">
        <f>'A案--素食國小'!M22</f>
        <v>美味素排</v>
      </c>
      <c r="G6" s="260" t="str">
        <f>'A案--素食國小'!AB22</f>
        <v xml:space="preserve">素排    </v>
      </c>
      <c r="H6" s="260" t="str">
        <f>'A案--素食國小'!P22</f>
        <v>家常豆腐</v>
      </c>
      <c r="I6" s="264" t="str">
        <f>'A案--素食國小'!AC22</f>
        <v xml:space="preserve">豆腐 薑 胡蘿蔔  </v>
      </c>
      <c r="J6" s="260" t="str">
        <f>'A案--素食國小'!S22</f>
        <v>時蔬</v>
      </c>
      <c r="K6" s="264" t="str">
        <f>'A案--素食國小'!AD22</f>
        <v xml:space="preserve">蔬菜 薑   </v>
      </c>
      <c r="L6" s="260" t="str">
        <f>'A案--素食國小'!V22</f>
        <v>蘿蔔湯</v>
      </c>
      <c r="M6" s="264" t="str">
        <f>'A案--素食國小'!AE22</f>
        <v xml:space="preserve">白蘿蔔 素羊肉 薑  </v>
      </c>
      <c r="N6" s="260">
        <v>0</v>
      </c>
      <c r="O6" s="111">
        <f>'A案--素食國小'!C22</f>
        <v>5</v>
      </c>
      <c r="P6" s="111">
        <f>'A案--素食國小'!D22</f>
        <v>2.6</v>
      </c>
      <c r="Q6" s="111">
        <f>'A案--素食國小'!E22</f>
        <v>1.1000000000000001</v>
      </c>
      <c r="R6" s="111">
        <f>'A案--素食國小'!F22</f>
        <v>3</v>
      </c>
      <c r="S6" s="111">
        <f>'A案--素食國小'!G22</f>
        <v>0</v>
      </c>
      <c r="T6" s="111">
        <f>'A案--素食國小'!H22</f>
        <v>0</v>
      </c>
      <c r="U6" s="265">
        <f>'A案--素食國小'!I22</f>
        <v>707.5</v>
      </c>
    </row>
    <row r="7" spans="1:21" ht="15.75" customHeight="1">
      <c r="A7" s="262">
        <v>44992</v>
      </c>
      <c r="B7" s="263" t="s">
        <v>296</v>
      </c>
      <c r="C7" s="260" t="str">
        <f>'A案--素食國小'!B28</f>
        <v>e2</v>
      </c>
      <c r="D7" s="260" t="str">
        <f>'A案--素食國小'!J28</f>
        <v>糙米飯</v>
      </c>
      <c r="E7" s="85" t="str">
        <f>'A案--素食國小'!AA28</f>
        <v xml:space="preserve">米 糙米   </v>
      </c>
      <c r="F7" s="260" t="str">
        <f>'A案--素食國小'!M28</f>
        <v>甘藍麵筋</v>
      </c>
      <c r="G7" s="260" t="str">
        <f>'A案--素食國小'!AB28</f>
        <v xml:space="preserve">麵筋泡 甘藍 薑  </v>
      </c>
      <c r="H7" s="260" t="str">
        <f>'A案--素食國小'!P28</f>
        <v>芹香豆干</v>
      </c>
      <c r="I7" s="264" t="str">
        <f>'A案--素食國小'!AC28</f>
        <v xml:space="preserve">豆干 芹菜 胡蘿蔔  </v>
      </c>
      <c r="J7" s="260" t="str">
        <f>'A案--素食國小'!S28</f>
        <v>時蔬</v>
      </c>
      <c r="K7" s="264" t="str">
        <f>'A案--素食國小'!AD28</f>
        <v xml:space="preserve">蔬菜 薑   </v>
      </c>
      <c r="L7" s="260" t="str">
        <f>'A案--素食國小'!V28</f>
        <v>味噌湯</v>
      </c>
      <c r="M7" s="264" t="str">
        <f>'A案--素食國小'!AE28</f>
        <v xml:space="preserve">乾裙帶菜 味噌 薑  </v>
      </c>
      <c r="N7" s="260">
        <v>0</v>
      </c>
      <c r="O7" s="111">
        <f>'A案--素食國小'!C28</f>
        <v>5</v>
      </c>
      <c r="P7" s="111">
        <f>'A案--素食國小'!D28</f>
        <v>2.7</v>
      </c>
      <c r="Q7" s="111">
        <f>'A案--素食國小'!E28</f>
        <v>1.3</v>
      </c>
      <c r="R7" s="111">
        <f>'A案--素食國小'!F28</f>
        <v>3.2</v>
      </c>
      <c r="S7" s="111">
        <f>'A案--素食國小'!G28</f>
        <v>0</v>
      </c>
      <c r="T7" s="111">
        <f>'A案--素食國小'!H28</f>
        <v>0</v>
      </c>
      <c r="U7" s="265">
        <f>'A案--素食國小'!I28</f>
        <v>729</v>
      </c>
    </row>
    <row r="8" spans="1:21" ht="15.75" customHeight="1">
      <c r="A8" s="262">
        <v>44993</v>
      </c>
      <c r="B8" s="263" t="s">
        <v>291</v>
      </c>
      <c r="C8" s="260" t="str">
        <f>'A案--素食國小'!B34</f>
        <v>e3</v>
      </c>
      <c r="D8" s="260" t="str">
        <f>'A案--素食國小'!J34</f>
        <v>西式特餐</v>
      </c>
      <c r="E8" s="85" t="str">
        <f>'A案--素食國小'!AA34</f>
        <v xml:space="preserve">麵條    </v>
      </c>
      <c r="F8" s="260" t="str">
        <f>'A案--素食國小'!M34</f>
        <v>酥炸豆包</v>
      </c>
      <c r="G8" s="260" t="str">
        <f>'A案--素食國小'!AB34</f>
        <v xml:space="preserve">豆包    </v>
      </c>
      <c r="H8" s="260" t="str">
        <f>'A案--素食國小'!P34</f>
        <v>茄汁配料</v>
      </c>
      <c r="I8" s="264" t="str">
        <f>'A案--素食國小'!AC34</f>
        <v>大番茄 芹菜 蘑菇醬 番茄醬 冷凍毛豆仁</v>
      </c>
      <c r="J8" s="260" t="str">
        <f>'A案--素食國小'!S34</f>
        <v>時蔬</v>
      </c>
      <c r="K8" s="264" t="str">
        <f>'A案--素食國小'!AD34</f>
        <v xml:space="preserve">蔬菜 薑   </v>
      </c>
      <c r="L8" s="260" t="str">
        <f>'A案--素食國小'!V34</f>
        <v>玉米濃湯</v>
      </c>
      <c r="M8" s="264" t="str">
        <f>'A案--素食國小'!AE34</f>
        <v xml:space="preserve">冷凍玉米粒 雞蛋 玉米濃湯粉  </v>
      </c>
      <c r="N8" s="260">
        <v>0</v>
      </c>
      <c r="O8" s="111">
        <f>'A案--素食國小'!C34</f>
        <v>5</v>
      </c>
      <c r="P8" s="111">
        <f>'A案--素食國小'!D34</f>
        <v>2.5</v>
      </c>
      <c r="Q8" s="111">
        <f>'A案--素食國小'!E34</f>
        <v>1.3</v>
      </c>
      <c r="R8" s="111">
        <f>'A案--素食國小'!F34</f>
        <v>3.3</v>
      </c>
      <c r="S8" s="111">
        <f>'A案--素食國小'!G34</f>
        <v>0</v>
      </c>
      <c r="T8" s="111">
        <f>'A案--素食國小'!H34</f>
        <v>0</v>
      </c>
      <c r="U8" s="265">
        <f>'A案--素食國小'!I34</f>
        <v>718.5</v>
      </c>
    </row>
    <row r="9" spans="1:21" ht="15.75" customHeight="1">
      <c r="A9" s="262">
        <v>44994</v>
      </c>
      <c r="B9" s="263" t="s">
        <v>293</v>
      </c>
      <c r="C9" s="260" t="str">
        <f>'A案--素食國小'!B40</f>
        <v>e4</v>
      </c>
      <c r="D9" s="260" t="str">
        <f>'A案--素食國小'!J40</f>
        <v>糙米飯</v>
      </c>
      <c r="E9" s="85" t="str">
        <f>'A案--素食國小'!AA40</f>
        <v xml:space="preserve">米 糙米   </v>
      </c>
      <c r="F9" s="260" t="str">
        <f>'A案--素食國小'!M40</f>
        <v>豆瓣麵腸</v>
      </c>
      <c r="G9" s="260" t="str">
        <f>'A案--素食國小'!AB40</f>
        <v xml:space="preserve">麵腸 白蘿蔔 胡蘿蔔 豆瓣醬 </v>
      </c>
      <c r="H9" s="260" t="str">
        <f>'A案--素食國小'!P40</f>
        <v>蛋香豆薯</v>
      </c>
      <c r="I9" s="264" t="str">
        <f>'A案--素食國小'!AC40</f>
        <v xml:space="preserve">雞蛋 豆薯 胡蘿蔔 薑 </v>
      </c>
      <c r="J9" s="260" t="str">
        <f>'A案--素食國小'!S40</f>
        <v>時蔬</v>
      </c>
      <c r="K9" s="264" t="str">
        <f>'A案--素食國小'!AD40</f>
        <v xml:space="preserve">蔬菜 薑   </v>
      </c>
      <c r="L9" s="260" t="str">
        <f>'A案--素食國小'!V40</f>
        <v>綠豆湯</v>
      </c>
      <c r="M9" s="264" t="str">
        <f>'A案--素食國小'!AE40</f>
        <v xml:space="preserve">綠豆 二砂糖   </v>
      </c>
      <c r="N9" s="260">
        <v>0</v>
      </c>
      <c r="O9" s="111">
        <f>'A案--素食國小'!C40</f>
        <v>6.4</v>
      </c>
      <c r="P9" s="111">
        <f>'A案--素食國小'!D40</f>
        <v>2.5</v>
      </c>
      <c r="Q9" s="111">
        <f>'A案--素食國小'!E40</f>
        <v>1.1000000000000001</v>
      </c>
      <c r="R9" s="111">
        <f>'A案--素食國小'!F40</f>
        <v>3.1</v>
      </c>
      <c r="S9" s="111">
        <f>'A案--素食國小'!G40</f>
        <v>0</v>
      </c>
      <c r="T9" s="111">
        <f>'A案--素食國小'!H40</f>
        <v>0</v>
      </c>
      <c r="U9" s="265">
        <f>'A案--素食國小'!I40</f>
        <v>802.5</v>
      </c>
    </row>
    <row r="10" spans="1:21" ht="15.75" customHeight="1">
      <c r="A10" s="262">
        <v>44995</v>
      </c>
      <c r="B10" s="263" t="s">
        <v>294</v>
      </c>
      <c r="C10" s="260" t="str">
        <f>'A案--素食國小'!B46</f>
        <v>e5</v>
      </c>
      <c r="D10" s="260" t="str">
        <f>'A案--素食國小'!J46</f>
        <v>芝麻飯</v>
      </c>
      <c r="E10" s="85" t="str">
        <f>'A案--素食國小'!AA46</f>
        <v xml:space="preserve">米 芝麻(熟)   </v>
      </c>
      <c r="F10" s="260" t="str">
        <f>'A案--素食國小'!M46</f>
        <v>馬鈴薯麵輪</v>
      </c>
      <c r="G10" s="260" t="str">
        <f>'A案--素食國小'!AB46</f>
        <v xml:space="preserve">麵輪 馬鈴薯 胡蘿蔔 薑 </v>
      </c>
      <c r="H10" s="260" t="str">
        <f>'A案--素食國小'!P46</f>
        <v>蜜汁豆干</v>
      </c>
      <c r="I10" s="264" t="str">
        <f>'A案--素食國小'!AC46</f>
        <v xml:space="preserve">豆干 薑   </v>
      </c>
      <c r="J10" s="260" t="str">
        <f>'A案--素食國小'!S46</f>
        <v>時蔬</v>
      </c>
      <c r="K10" s="264" t="str">
        <f>'A案--素食國小'!AD46</f>
        <v xml:space="preserve">蔬菜 薑   </v>
      </c>
      <c r="L10" s="260" t="str">
        <f>'A案--素食國小'!V46</f>
        <v>時蔬大骨湯</v>
      </c>
      <c r="M10" s="264" t="str">
        <f>'A案--素食國小'!AE46</f>
        <v xml:space="preserve">時蔬 素羊肉 薑  </v>
      </c>
      <c r="N10" s="260">
        <v>0</v>
      </c>
      <c r="O10" s="111">
        <f>'A案--素食國小'!C46</f>
        <v>5.3</v>
      </c>
      <c r="P10" s="111">
        <f>'A案--素食國小'!D46</f>
        <v>2.6</v>
      </c>
      <c r="Q10" s="111">
        <f>'A案--素食國小'!E46</f>
        <v>1.1000000000000001</v>
      </c>
      <c r="R10" s="111">
        <f>'A案--素食國小'!F46</f>
        <v>3</v>
      </c>
      <c r="S10" s="111">
        <f>'A案--素食國小'!G46</f>
        <v>0</v>
      </c>
      <c r="T10" s="111">
        <f>'A案--素食國小'!H46</f>
        <v>0</v>
      </c>
      <c r="U10" s="265">
        <f>'A案--素食國小'!I46</f>
        <v>728.5</v>
      </c>
    </row>
    <row r="11" spans="1:21" ht="15.75" customHeight="1">
      <c r="A11" s="262">
        <v>44998</v>
      </c>
      <c r="B11" s="263" t="s">
        <v>295</v>
      </c>
      <c r="C11" s="260" t="str">
        <f>'A案--素食國小'!B52</f>
        <v>f1</v>
      </c>
      <c r="D11" s="260" t="str">
        <f>'A案--素食國小'!J52</f>
        <v>白米飯</v>
      </c>
      <c r="E11" s="85" t="str">
        <f>'A案--素食國小'!AA52</f>
        <v xml:space="preserve">米    </v>
      </c>
      <c r="F11" s="260" t="str">
        <f>'A案--素食國小'!M52</f>
        <v>美味豆包</v>
      </c>
      <c r="G11" s="260" t="str">
        <f>'A案--素食國小'!AB52</f>
        <v xml:space="preserve">豆包    </v>
      </c>
      <c r="H11" s="260" t="str">
        <f>'A案--素食國小'!P52</f>
        <v>針菇豆腐</v>
      </c>
      <c r="I11" s="264" t="str">
        <f>'A案--素食國小'!AC52</f>
        <v xml:space="preserve">金針菇 豆腐 乾香菇 薑 </v>
      </c>
      <c r="J11" s="260" t="str">
        <f>'A案--素食國小'!S52</f>
        <v>時蔬</v>
      </c>
      <c r="K11" s="264" t="str">
        <f>'A案--素食國小'!AD52</f>
        <v xml:space="preserve">蔬菜 薑   </v>
      </c>
      <c r="L11" s="260" t="str">
        <f>'A案--素食國小'!V52</f>
        <v>紫菜蛋花湯</v>
      </c>
      <c r="M11" s="264" t="str">
        <f>'A案--素食國小'!AE52</f>
        <v xml:space="preserve">紫菜 雞蛋 薑  </v>
      </c>
      <c r="N11" s="260">
        <v>0</v>
      </c>
      <c r="O11" s="111">
        <f>'A案--素食國小'!C52</f>
        <v>5</v>
      </c>
      <c r="P11" s="111">
        <f>'A案--素食國小'!D52</f>
        <v>2.9</v>
      </c>
      <c r="Q11" s="111">
        <f>'A案--素食國小'!E52</f>
        <v>1</v>
      </c>
      <c r="R11" s="111">
        <f>'A案--素食國小'!F52</f>
        <v>2</v>
      </c>
      <c r="S11" s="111">
        <f>'A案--素食國小'!G52</f>
        <v>0</v>
      </c>
      <c r="T11" s="111">
        <f>'A案--素食國小'!H52</f>
        <v>0</v>
      </c>
      <c r="U11" s="265">
        <f>'A案--素食國小'!I52</f>
        <v>682.5</v>
      </c>
    </row>
    <row r="12" spans="1:21" ht="15.75" customHeight="1">
      <c r="A12" s="262">
        <v>44999</v>
      </c>
      <c r="B12" s="263" t="s">
        <v>296</v>
      </c>
      <c r="C12" s="260" t="str">
        <f>'A案--素食國小'!B58</f>
        <v>f2</v>
      </c>
      <c r="D12" s="260" t="str">
        <f>'A案--素食國小'!J58</f>
        <v>糙米飯</v>
      </c>
      <c r="E12" s="85" t="str">
        <f>'A案--素食國小'!AA58</f>
        <v xml:space="preserve">米 糙米   </v>
      </c>
      <c r="F12" s="260" t="str">
        <f>'A案--素食國小'!M58</f>
        <v>花生豆干</v>
      </c>
      <c r="G12" s="260" t="str">
        <f>'A案--素食國小'!AB58</f>
        <v>豆干 胡蘿蔔 花胡瓜 油花生 薑</v>
      </c>
      <c r="H12" s="260" t="str">
        <f>'A案--素食國小'!P58</f>
        <v>紅仁炒蛋</v>
      </c>
      <c r="I12" s="264" t="str">
        <f>'A案--素食國小'!AC58</f>
        <v xml:space="preserve">雞蛋 胡蘿蔔 薑  </v>
      </c>
      <c r="J12" s="260" t="str">
        <f>'A案--素食國小'!S58</f>
        <v>時蔬</v>
      </c>
      <c r="K12" s="264" t="str">
        <f>'A案--素食國小'!AD58</f>
        <v xml:space="preserve">蔬菜 薑   </v>
      </c>
      <c r="L12" s="260" t="str">
        <f>'A案--素食國小'!V58</f>
        <v>蘿蔔湯</v>
      </c>
      <c r="M12" s="264" t="str">
        <f>'A案--素食國小'!AE58</f>
        <v xml:space="preserve">白蘿蔔 薑   </v>
      </c>
      <c r="N12" s="260">
        <v>0</v>
      </c>
      <c r="O12" s="111">
        <f>'A案--素食國小'!C58</f>
        <v>5</v>
      </c>
      <c r="P12" s="111">
        <f>'A案--素食國小'!D58</f>
        <v>2</v>
      </c>
      <c r="Q12" s="111">
        <f>'A案--素食國小'!E58</f>
        <v>1.4</v>
      </c>
      <c r="R12" s="111">
        <f>'A案--素食國小'!F58</f>
        <v>2.5</v>
      </c>
      <c r="S12" s="111">
        <f>'A案--素食國小'!G58</f>
        <v>0</v>
      </c>
      <c r="T12" s="111">
        <f>'A案--素食國小'!H58</f>
        <v>0</v>
      </c>
      <c r="U12" s="265">
        <f>'A案--素食國小'!I58</f>
        <v>647.5</v>
      </c>
    </row>
    <row r="13" spans="1:21" ht="15.75" customHeight="1">
      <c r="A13" s="262">
        <v>45000</v>
      </c>
      <c r="B13" s="263" t="s">
        <v>291</v>
      </c>
      <c r="C13" s="260" t="str">
        <f>'A案--素食國小'!B64</f>
        <v>f3</v>
      </c>
      <c r="D13" s="260" t="str">
        <f>'A案--素食國小'!J64</f>
        <v>拌飯特餐</v>
      </c>
      <c r="E13" s="85" t="str">
        <f>'A案--素食國小'!AA64</f>
        <v xml:space="preserve">米 糙米   </v>
      </c>
      <c r="F13" s="260" t="str">
        <f>'A案--素食國小'!M64</f>
        <v>鳳梨凍腐</v>
      </c>
      <c r="G13" s="260" t="str">
        <f>'A案--素食國小'!AB64</f>
        <v xml:space="preserve">凍豆腐 蔭鳳梨   </v>
      </c>
      <c r="H13" s="260" t="str">
        <f>'A案--素食國小'!P64</f>
        <v>拌飯配料</v>
      </c>
      <c r="I13" s="264" t="str">
        <f>'A案--素食國小'!AC64</f>
        <v>豆包 胡蘿蔔 甘藍 冷凍玉米粒 薑</v>
      </c>
      <c r="J13" s="260" t="str">
        <f>'A案--素食國小'!S64</f>
        <v>時蔬</v>
      </c>
      <c r="K13" s="264" t="str">
        <f>'A案--素食國小'!AD64</f>
        <v xml:space="preserve">蔬菜 薑   </v>
      </c>
      <c r="L13" s="260" t="str">
        <f>'A案--素食國小'!V64</f>
        <v>三絲羹湯</v>
      </c>
      <c r="M13" s="264" t="str">
        <f>'A案--素食國小'!AE64</f>
        <v xml:space="preserve">脆筍 胡蘿蔔 雞蛋 乾木耳 </v>
      </c>
      <c r="N13" s="260">
        <v>0</v>
      </c>
      <c r="O13" s="111">
        <f>'A案--素食國小'!C64</f>
        <v>5.2</v>
      </c>
      <c r="P13" s="111">
        <f>'A案--素食國小'!D64</f>
        <v>2.2999999999999998</v>
      </c>
      <c r="Q13" s="111">
        <f>'A案--素食國小'!E64</f>
        <v>1.1000000000000001</v>
      </c>
      <c r="R13" s="111">
        <f>'A案--素食國小'!F64</f>
        <v>2</v>
      </c>
      <c r="S13" s="111">
        <f>'A案--素食國小'!G64</f>
        <v>0</v>
      </c>
      <c r="T13" s="111">
        <f>'A案--素食國小'!H64</f>
        <v>0</v>
      </c>
      <c r="U13" s="265">
        <f>'A案--素食國小'!I64</f>
        <v>654</v>
      </c>
    </row>
    <row r="14" spans="1:21" ht="15.75" customHeight="1">
      <c r="A14" s="262">
        <v>45001</v>
      </c>
      <c r="B14" s="263" t="s">
        <v>293</v>
      </c>
      <c r="C14" s="260" t="str">
        <f>'A案--素食國小'!B70</f>
        <v>f4</v>
      </c>
      <c r="D14" s="260" t="str">
        <f>'A案--素食國小'!J70</f>
        <v>糙米飯</v>
      </c>
      <c r="E14" s="85" t="str">
        <f>'A案--素食國小'!AA70</f>
        <v xml:space="preserve">米 糙米   </v>
      </c>
      <c r="F14" s="260" t="str">
        <f>'A案--素食國小'!M70</f>
        <v>打拋麵腸</v>
      </c>
      <c r="G14" s="260" t="str">
        <f>'A案--素食國小'!AB70</f>
        <v xml:space="preserve">麵腸 豆薯 九層塔 大番茄 </v>
      </c>
      <c r="H14" s="260" t="str">
        <f>'A案--素食國小'!P70</f>
        <v>芹香干片</v>
      </c>
      <c r="I14" s="264" t="str">
        <f>'A案--素食國小'!AC70</f>
        <v xml:space="preserve">豆干 芹菜 胡蘿蔔 薑 </v>
      </c>
      <c r="J14" s="260" t="str">
        <f>'A案--素食國小'!S70</f>
        <v>時蔬</v>
      </c>
      <c r="K14" s="264" t="str">
        <f>'A案--素食國小'!AD70</f>
        <v xml:space="preserve">蔬菜 薑   </v>
      </c>
      <c r="L14" s="260" t="str">
        <f>'A案--素食國小'!V70</f>
        <v>西米露湯</v>
      </c>
      <c r="M14" s="264" t="str">
        <f>'A案--素食國小'!AE70</f>
        <v xml:space="preserve">西谷米 二砂糖   </v>
      </c>
      <c r="N14" s="260">
        <v>0</v>
      </c>
      <c r="O14" s="111">
        <f>'A案--素食國小'!C70</f>
        <v>6.3</v>
      </c>
      <c r="P14" s="111">
        <f>'A案--素食國小'!D70</f>
        <v>2.6</v>
      </c>
      <c r="Q14" s="111">
        <f>'A案--素食國小'!E70</f>
        <v>1</v>
      </c>
      <c r="R14" s="111">
        <f>'A案--素食國小'!F70</f>
        <v>2</v>
      </c>
      <c r="S14" s="111">
        <f>'A案--素食國小'!G70</f>
        <v>0</v>
      </c>
      <c r="T14" s="111">
        <f>'A案--素食國小'!H70</f>
        <v>0</v>
      </c>
      <c r="U14" s="265">
        <f>'A案--素食國小'!I70</f>
        <v>751</v>
      </c>
    </row>
    <row r="15" spans="1:21" s="337" customFormat="1" ht="15.75" customHeight="1">
      <c r="A15" s="330">
        <v>45002</v>
      </c>
      <c r="B15" s="331" t="s">
        <v>294</v>
      </c>
      <c r="C15" s="332" t="str">
        <f>'A案--素食國小'!B76</f>
        <v>f5</v>
      </c>
      <c r="D15" s="332" t="str">
        <f>'A案--素食國小'!J76</f>
        <v>麥仁飯</v>
      </c>
      <c r="E15" s="333" t="str">
        <f>'A案--素食國小'!AA76</f>
        <v xml:space="preserve">米 大麥仁   </v>
      </c>
      <c r="F15" s="332" t="str">
        <f>'A案--素食國小'!M76</f>
        <v>照燒油腐</v>
      </c>
      <c r="G15" s="332" t="str">
        <f>'A案--素食國小'!AB76</f>
        <v>四角油豆腐 芹菜 胡蘿蔔 醬油 二砂糖</v>
      </c>
      <c r="H15" s="332" t="str">
        <f>'A案--素食國小'!P76</f>
        <v>蛋香白菜</v>
      </c>
      <c r="I15" s="334" t="str">
        <f>'A案--素食國小'!AC76</f>
        <v xml:space="preserve">雞蛋 結球白菜 胡蘿蔔 薑 </v>
      </c>
      <c r="J15" s="332" t="str">
        <f>'A案--素食國小'!S76</f>
        <v>時蔬</v>
      </c>
      <c r="K15" s="334" t="str">
        <f>'A案--素食國小'!AD76</f>
        <v xml:space="preserve">蔬菜 薑   </v>
      </c>
      <c r="L15" s="332" t="str">
        <f>'A案--素食國小'!V76</f>
        <v>豆漿</v>
      </c>
      <c r="M15" s="334" t="str">
        <f>'A案--素食國小'!AE76</f>
        <v xml:space="preserve">豆漿    </v>
      </c>
      <c r="N15" s="332">
        <v>0</v>
      </c>
      <c r="O15" s="335">
        <f>'A案--素食國小'!C76</f>
        <v>5.2</v>
      </c>
      <c r="P15" s="335">
        <f>'A案--素食國小'!D76</f>
        <v>2.5</v>
      </c>
      <c r="Q15" s="335">
        <f>'A案--素食國小'!E76</f>
        <v>1.6</v>
      </c>
      <c r="R15" s="335">
        <f>'A案--素食國小'!F76</f>
        <v>1</v>
      </c>
      <c r="S15" s="335">
        <f>'A案--素食國小'!G76</f>
        <v>0</v>
      </c>
      <c r="T15" s="335">
        <f>'A案--素食國小'!H76</f>
        <v>0</v>
      </c>
      <c r="U15" s="336">
        <f>'A案--素食國小'!I76</f>
        <v>636.5</v>
      </c>
    </row>
    <row r="16" spans="1:21" ht="15.75" customHeight="1">
      <c r="A16" s="262">
        <v>45005</v>
      </c>
      <c r="B16" s="263" t="s">
        <v>295</v>
      </c>
      <c r="C16" s="260" t="str">
        <f>'A案--素食國小'!B82</f>
        <v>g1</v>
      </c>
      <c r="D16" s="260" t="str">
        <f>'A案--素食國小'!J82</f>
        <v>白米飯</v>
      </c>
      <c r="E16" s="85" t="str">
        <f>'A案--素食國小'!AA82</f>
        <v xml:space="preserve">米    </v>
      </c>
      <c r="F16" s="260" t="str">
        <f>'A案--素食國小'!M82</f>
        <v>回鍋豆包</v>
      </c>
      <c r="G16" s="260" t="str">
        <f>'A案--素食國小'!AB82</f>
        <v>豆包 芹菜 胡蘿蔔 薑 甜麵醬</v>
      </c>
      <c r="H16" s="260" t="str">
        <f>'A案--素食國小'!P82</f>
        <v>蜜汁豆干</v>
      </c>
      <c r="I16" s="264" t="str">
        <f>'A案--素食國小'!AC82</f>
        <v xml:space="preserve">芝麻(熟) 豆干 薑 滷包 </v>
      </c>
      <c r="J16" s="260" t="str">
        <f>'A案--素食國小'!S82</f>
        <v>時蔬</v>
      </c>
      <c r="K16" s="264" t="str">
        <f>'A案--素食國小'!AD82</f>
        <v xml:space="preserve">蔬菜 薑   </v>
      </c>
      <c r="L16" s="260" t="str">
        <f>'A案--素食國小'!V82</f>
        <v>甘藍湯</v>
      </c>
      <c r="M16" s="264" t="str">
        <f>'A案--素食國小'!AE82</f>
        <v xml:space="preserve">甘藍 薑   </v>
      </c>
      <c r="N16" s="260">
        <v>0</v>
      </c>
      <c r="O16" s="111">
        <f>'A案--素食國小'!C82</f>
        <v>5</v>
      </c>
      <c r="P16" s="111">
        <f>'A案--素食國小'!D82</f>
        <v>3.1</v>
      </c>
      <c r="Q16" s="111">
        <f>'A案--素食國小'!E82</f>
        <v>1.5</v>
      </c>
      <c r="R16" s="111">
        <f>'A案--素食國小'!F82</f>
        <v>2</v>
      </c>
      <c r="S16" s="111">
        <f>'A案--素食國小'!G82</f>
        <v>0</v>
      </c>
      <c r="T16" s="111">
        <f>'A案--素食國小'!H82</f>
        <v>0</v>
      </c>
      <c r="U16" s="265">
        <f>'A案--素食國小'!I82</f>
        <v>710</v>
      </c>
    </row>
    <row r="17" spans="1:21" ht="15.75" customHeight="1">
      <c r="A17" s="262">
        <v>45006</v>
      </c>
      <c r="B17" s="263" t="s">
        <v>296</v>
      </c>
      <c r="C17" s="260" t="str">
        <f>'A案--素食國小'!B88</f>
        <v>g2</v>
      </c>
      <c r="D17" s="260" t="str">
        <f>'A案--素食國小'!J88</f>
        <v>糙米飯</v>
      </c>
      <c r="E17" s="85" t="str">
        <f>'A案--素食國小'!AA88</f>
        <v xml:space="preserve">米 糙米   </v>
      </c>
      <c r="F17" s="260" t="str">
        <f>'A案--素食國小'!M88</f>
        <v>美味素排</v>
      </c>
      <c r="G17" s="260" t="str">
        <f>'A案--素食國小'!AB88</f>
        <v xml:space="preserve">素排    </v>
      </c>
      <c r="H17" s="260" t="str">
        <f>'A案--素食國小'!P88</f>
        <v>奶香玉米蛋</v>
      </c>
      <c r="I17" s="264" t="str">
        <f>'A案--素食國小'!AC88</f>
        <v>雞蛋 冷凍玉米粒 薑 奶油(固態) 胡蘿蔔</v>
      </c>
      <c r="J17" s="260" t="str">
        <f>'A案--素食國小'!S88</f>
        <v>時蔬</v>
      </c>
      <c r="K17" s="264" t="str">
        <f>'A案--素食國小'!AD88</f>
        <v xml:space="preserve">蔬菜 薑   </v>
      </c>
      <c r="L17" s="260" t="str">
        <f>'A案--素食國小'!V88</f>
        <v>味噌海芽湯</v>
      </c>
      <c r="M17" s="264" t="str">
        <f>'A案--素食國小'!AE88</f>
        <v xml:space="preserve">乾海帶 味噌 薑  </v>
      </c>
      <c r="N17" s="260">
        <v>0</v>
      </c>
      <c r="O17" s="111">
        <f>'A案--素食國小'!C88</f>
        <v>5.3</v>
      </c>
      <c r="P17" s="111">
        <f>'A案--素食國小'!D88</f>
        <v>2.2000000000000002</v>
      </c>
      <c r="Q17" s="111">
        <f>'A案--素食國小'!E88</f>
        <v>1</v>
      </c>
      <c r="R17" s="111">
        <f>'A案--素食國小'!F88</f>
        <v>2</v>
      </c>
      <c r="S17" s="111">
        <f>'A案--素食國小'!G88</f>
        <v>0</v>
      </c>
      <c r="T17" s="111">
        <f>'A案--素食國小'!H88</f>
        <v>0</v>
      </c>
      <c r="U17" s="265">
        <f>'A案--素食國小'!I88</f>
        <v>651</v>
      </c>
    </row>
    <row r="18" spans="1:21" ht="15.75" customHeight="1">
      <c r="A18" s="262">
        <v>45007</v>
      </c>
      <c r="B18" s="263" t="s">
        <v>291</v>
      </c>
      <c r="C18" s="260" t="str">
        <f>'A案--素食國小'!B94</f>
        <v>g3</v>
      </c>
      <c r="D18" s="260" t="str">
        <f>'A案--素食國小'!J94</f>
        <v>越南特餐</v>
      </c>
      <c r="E18" s="85" t="str">
        <f>'A案--素食國小'!AA94</f>
        <v xml:space="preserve">米粉    </v>
      </c>
      <c r="F18" s="260" t="str">
        <f>'A案--素食國小'!M94</f>
        <v>滷煎蒸炒滑蛋</v>
      </c>
      <c r="G18" s="260" t="str">
        <f>'A案--素食國小'!AB94</f>
        <v xml:space="preserve">雞蛋    </v>
      </c>
      <c r="H18" s="260" t="str">
        <f>'A案--素食國小'!P94</f>
        <v>特餐配料</v>
      </c>
      <c r="I18" s="264" t="str">
        <f>'A案--素食國小'!AC94</f>
        <v xml:space="preserve">豆干 甘藍 胡蘿蔔 九層塔 </v>
      </c>
      <c r="J18" s="260" t="str">
        <f>'A案--素食國小'!S94</f>
        <v>時蔬</v>
      </c>
      <c r="K18" s="264" t="str">
        <f>'A案--素食國小'!AD94</f>
        <v xml:space="preserve">蔬菜 薑   </v>
      </c>
      <c r="L18" s="260" t="str">
        <f>'A案--素食國小'!V94</f>
        <v>特餐湯底</v>
      </c>
      <c r="M18" s="264" t="str">
        <f>'A案--素食國小'!AE94</f>
        <v xml:space="preserve">白蘿蔔 胡蘿蔔 檸檬 南薑 </v>
      </c>
      <c r="N18" s="260">
        <v>0</v>
      </c>
      <c r="O18" s="111">
        <f>'A案--素食國小'!C94</f>
        <v>2.5</v>
      </c>
      <c r="P18" s="111">
        <f>'A案--素食國小'!D94</f>
        <v>2</v>
      </c>
      <c r="Q18" s="111">
        <f>'A案--素食國小'!E94</f>
        <v>1.1000000000000001</v>
      </c>
      <c r="R18" s="111">
        <f>'A案--素食國小'!F94</f>
        <v>2</v>
      </c>
      <c r="S18" s="111">
        <f>'A案--素食國小'!G94</f>
        <v>0</v>
      </c>
      <c r="T18" s="111">
        <f>'A案--素食國小'!H94</f>
        <v>0</v>
      </c>
      <c r="U18" s="265">
        <f>'A案--素食國小'!I94</f>
        <v>442.5</v>
      </c>
    </row>
    <row r="19" spans="1:21" ht="15.75" customHeight="1">
      <c r="A19" s="262">
        <v>45008</v>
      </c>
      <c r="B19" s="263" t="s">
        <v>293</v>
      </c>
      <c r="C19" s="260" t="str">
        <f>'A案--素食國小'!B100</f>
        <v>g4</v>
      </c>
      <c r="D19" s="260" t="str">
        <f>'A案--素食國小'!J100</f>
        <v>糙米飯</v>
      </c>
      <c r="E19" s="85" t="str">
        <f>'A案--素食國小'!AA100</f>
        <v xml:space="preserve">米 糙米   </v>
      </c>
      <c r="F19" s="260" t="str">
        <f>'A案--素食國小'!M100</f>
        <v>沙茶麵腸</v>
      </c>
      <c r="G19" s="260" t="str">
        <f>'A案--素食國小'!AB100</f>
        <v xml:space="preserve">麵腸 芹菜 薑 素沙茶醬 </v>
      </c>
      <c r="H19" s="260" t="str">
        <f>'A案--素食國小'!P100</f>
        <v>螞蟻上樹</v>
      </c>
      <c r="I19" s="264" t="str">
        <f>'A案--素食國小'!AC100</f>
        <v>冬粉 素肉 結球白菜 胡蘿蔔 乾木耳</v>
      </c>
      <c r="J19" s="260" t="str">
        <f>'A案--素食國小'!S100</f>
        <v>時蔬</v>
      </c>
      <c r="K19" s="264" t="str">
        <f>'A案--素食國小'!AD100</f>
        <v xml:space="preserve">蔬菜 薑   </v>
      </c>
      <c r="L19" s="260" t="str">
        <f>'A案--素食國小'!V100</f>
        <v>銀耳甜湯</v>
      </c>
      <c r="M19" s="264" t="str">
        <f>'A案--素食國小'!AE100</f>
        <v xml:space="preserve">乾銀耳 二砂糖 枸杞  </v>
      </c>
      <c r="N19" s="260">
        <v>0</v>
      </c>
      <c r="O19" s="111">
        <f>'A案--素食國小'!C100</f>
        <v>5.8</v>
      </c>
      <c r="P19" s="111">
        <f>'A案--素食國小'!D100</f>
        <v>2</v>
      </c>
      <c r="Q19" s="111">
        <f>'A案--素食國小'!E100</f>
        <v>1.2</v>
      </c>
      <c r="R19" s="111">
        <f>'A案--素食國小'!F100</f>
        <v>2</v>
      </c>
      <c r="S19" s="111">
        <f>'A案--素食國小'!G100</f>
        <v>0</v>
      </c>
      <c r="T19" s="111">
        <f>'A案--素食國小'!H100</f>
        <v>0</v>
      </c>
      <c r="U19" s="265">
        <f>'A案--素食國小'!I100</f>
        <v>676</v>
      </c>
    </row>
    <row r="20" spans="1:21" ht="15.75" customHeight="1">
      <c r="A20" s="262">
        <v>45009</v>
      </c>
      <c r="B20" s="263" t="s">
        <v>294</v>
      </c>
      <c r="C20" s="260" t="str">
        <f>'A案--素食國小'!B106</f>
        <v>g5</v>
      </c>
      <c r="D20" s="260" t="str">
        <f>'A案--素食國小'!J106</f>
        <v>小米飯</v>
      </c>
      <c r="E20" s="85" t="str">
        <f>'A案--素食國小'!AA106</f>
        <v xml:space="preserve">米 小米   </v>
      </c>
      <c r="F20" s="260" t="str">
        <f>'A案--素食國小'!M106</f>
        <v>海結豆干</v>
      </c>
      <c r="G20" s="260" t="str">
        <f>'A案--素食國小'!AB106</f>
        <v xml:space="preserve">豆干 乾海帶 薑  </v>
      </c>
      <c r="H20" s="260" t="str">
        <f>'A案--素食國小'!P106</f>
        <v>家常豆腐</v>
      </c>
      <c r="I20" s="264" t="str">
        <f>'A案--素食國小'!AC106</f>
        <v xml:space="preserve">豆腐 甜椒 薑 豆瓣醬 </v>
      </c>
      <c r="J20" s="260" t="str">
        <f>'A案--素食國小'!S106</f>
        <v>時蔬</v>
      </c>
      <c r="K20" s="264" t="str">
        <f>'A案--素食國小'!AD106</f>
        <v xml:space="preserve">蔬菜 薑   </v>
      </c>
      <c r="L20" s="260" t="str">
        <f>'A案--素食國小'!V106</f>
        <v>冬瓜湯</v>
      </c>
      <c r="M20" s="264" t="str">
        <f>'A案--素食國小'!AE106</f>
        <v xml:space="preserve">冬瓜 薑 胡蘿蔔  </v>
      </c>
      <c r="N20" s="260">
        <v>0</v>
      </c>
      <c r="O20" s="111">
        <f>'A案--素食國小'!C106</f>
        <v>5.2</v>
      </c>
      <c r="P20" s="111">
        <f>'A案--素食國小'!D106</f>
        <v>2.5</v>
      </c>
      <c r="Q20" s="111">
        <f>'A案--素食國小'!E106</f>
        <v>1.6</v>
      </c>
      <c r="R20" s="111">
        <f>'A案--素食國小'!F106</f>
        <v>2</v>
      </c>
      <c r="S20" s="111">
        <f>'A案--素食國小'!G106</f>
        <v>0</v>
      </c>
      <c r="T20" s="111">
        <f>'A案--素食國小'!H106</f>
        <v>0</v>
      </c>
      <c r="U20" s="265">
        <f>'A案--素食國小'!I106</f>
        <v>681.5</v>
      </c>
    </row>
    <row r="21" spans="1:21" s="107" customFormat="1" ht="15.75" customHeight="1">
      <c r="A21" s="266">
        <v>45010</v>
      </c>
      <c r="B21" s="267" t="s">
        <v>297</v>
      </c>
      <c r="C21" s="268" t="str">
        <f>'A案--素食國小'!B112</f>
        <v>i1</v>
      </c>
      <c r="D21" s="268" t="str">
        <f>'A案--素食國小'!J112</f>
        <v>白米飯</v>
      </c>
      <c r="E21" s="258" t="str">
        <f>'A案--素食國小'!AA112</f>
        <v xml:space="preserve">米    </v>
      </c>
      <c r="F21" s="268" t="str">
        <f>'A案--素食國小'!M112</f>
        <v>黑椒麵腸</v>
      </c>
      <c r="G21" s="268" t="str">
        <f>'A案--素食國小'!AB112</f>
        <v>麵腸 芹菜 胡蘿蔔 薑 黑胡椒</v>
      </c>
      <c r="H21" s="268" t="str">
        <f>'A案--素食國小'!P112</f>
        <v>碎脯豆干</v>
      </c>
      <c r="I21" s="269" t="str">
        <f>'A案--素食國小'!AC112</f>
        <v xml:space="preserve">豆干 蘿蔔乾 薑  </v>
      </c>
      <c r="J21" s="268" t="str">
        <f>'A案--素食國小'!S112</f>
        <v>時蔬</v>
      </c>
      <c r="K21" s="269" t="str">
        <f>'A案--素食國小'!AD112</f>
        <v xml:space="preserve">蔬菜 薑   </v>
      </c>
      <c r="L21" s="268" t="str">
        <f>'A案--素食國小'!V112</f>
        <v>白菜湯</v>
      </c>
      <c r="M21" s="269" t="str">
        <f>'A案--素食國小'!AE112</f>
        <v xml:space="preserve">結球白菜 薑   </v>
      </c>
      <c r="N21" s="268">
        <v>0</v>
      </c>
      <c r="O21" s="270">
        <f>'A案--素食國小'!C112</f>
        <v>5</v>
      </c>
      <c r="P21" s="270">
        <f>'A案--素食國小'!D112</f>
        <v>3.2</v>
      </c>
      <c r="Q21" s="270">
        <f>'A案--素食國小'!E112</f>
        <v>2.4</v>
      </c>
      <c r="R21" s="270">
        <f>'A案--素食國小'!F112</f>
        <v>3</v>
      </c>
      <c r="S21" s="270">
        <f>'A案--素食國小'!G112</f>
        <v>0</v>
      </c>
      <c r="T21" s="270">
        <f>'A案--素食國小'!H112</f>
        <v>0</v>
      </c>
      <c r="U21" s="271">
        <f>'A案--素食國小'!I112</f>
        <v>785</v>
      </c>
    </row>
    <row r="22" spans="1:21" ht="15.75" customHeight="1">
      <c r="A22" s="262">
        <v>45012</v>
      </c>
      <c r="B22" s="263" t="s">
        <v>295</v>
      </c>
      <c r="C22" s="260" t="str">
        <f>'A案--素食國小'!B118</f>
        <v>h1</v>
      </c>
      <c r="D22" s="260" t="str">
        <f>'A案--素食國小'!J118</f>
        <v>白米飯</v>
      </c>
      <c r="E22" s="85" t="str">
        <f>'A案--素食國小'!AA118</f>
        <v xml:space="preserve">米    </v>
      </c>
      <c r="F22" s="260" t="str">
        <f>'A案--素食國小'!M118</f>
        <v>京醬豆干</v>
      </c>
      <c r="G22" s="260" t="str">
        <f>'A案--素食國小'!AB118</f>
        <v>豆干 豆薯 胡蘿蔔 甜麵醬 薑</v>
      </c>
      <c r="H22" s="260" t="str">
        <f>'A案--素食國小'!P118</f>
        <v>蛋香玉菜</v>
      </c>
      <c r="I22" s="264" t="str">
        <f>'A案--素食國小'!AC118</f>
        <v xml:space="preserve">雞蛋 甘藍 薑  </v>
      </c>
      <c r="J22" s="260" t="str">
        <f>'A案--素食國小'!S118</f>
        <v>時蔬</v>
      </c>
      <c r="K22" s="264" t="str">
        <f>'A案--素食國小'!AD118</f>
        <v xml:space="preserve">蔬菜 薑   </v>
      </c>
      <c r="L22" s="260" t="str">
        <f>'A案--素食國小'!V118</f>
        <v>紫菜湯</v>
      </c>
      <c r="M22" s="264" t="str">
        <f>'A案--素食國小'!AE118</f>
        <v xml:space="preserve">紫菜 薑   </v>
      </c>
      <c r="N22" s="260">
        <v>0</v>
      </c>
      <c r="O22" s="111">
        <f>'A案--素食國小'!C118</f>
        <v>5.4</v>
      </c>
      <c r="P22" s="111">
        <f>'A案--素食國小'!D118</f>
        <v>2.5</v>
      </c>
      <c r="Q22" s="111">
        <f>'A案--素食國小'!E118</f>
        <v>1.1000000000000001</v>
      </c>
      <c r="R22" s="111">
        <f>'A案--素食國小'!F118</f>
        <v>2.5</v>
      </c>
      <c r="S22" s="111">
        <f>'A案--素食國小'!G118</f>
        <v>0</v>
      </c>
      <c r="T22" s="111">
        <f>'A案--素食國小'!H118</f>
        <v>0</v>
      </c>
      <c r="U22" s="265">
        <f>'A案--素食國小'!I118</f>
        <v>705.5</v>
      </c>
    </row>
    <row r="23" spans="1:21" ht="15.75" customHeight="1">
      <c r="A23" s="262">
        <v>45013</v>
      </c>
      <c r="B23" s="263" t="s">
        <v>296</v>
      </c>
      <c r="C23" s="260" t="str">
        <f>'A案--素食國小'!B124</f>
        <v>h2</v>
      </c>
      <c r="D23" s="260" t="str">
        <f>'A案--素食國小'!J124</f>
        <v>糙米飯</v>
      </c>
      <c r="E23" s="85" t="str">
        <f>'A案--素食國小'!AA124</f>
        <v xml:space="preserve">米 糙米   </v>
      </c>
      <c r="F23" s="260" t="str">
        <f>'A案--素食國小'!M124</f>
        <v>醬燒麵腸</v>
      </c>
      <c r="G23" s="260" t="str">
        <f>'A案--素食國小'!AB124</f>
        <v xml:space="preserve">麵腸 醃漬花胡瓜 胡蘿蔔 薑 </v>
      </c>
      <c r="H23" s="260" t="str">
        <f>'A案--素食國小'!P124</f>
        <v>銀蘿黑輪</v>
      </c>
      <c r="I23" s="264" t="str">
        <f>'A案--素食國小'!AC124</f>
        <v xml:space="preserve">白蘿蔔 素黑輪 薑  </v>
      </c>
      <c r="J23" s="260" t="str">
        <f>'A案--素食國小'!S124</f>
        <v>時蔬</v>
      </c>
      <c r="K23" s="264" t="str">
        <f>'A案--素食國小'!AD124</f>
        <v xml:space="preserve">蔬菜 薑   </v>
      </c>
      <c r="L23" s="260" t="str">
        <f>'A案--素食國小'!V124</f>
        <v>時蔬蛋花湯</v>
      </c>
      <c r="M23" s="264" t="str">
        <f>'A案--素食國小'!AE124</f>
        <v xml:space="preserve">雞蛋 時蔬 薑  </v>
      </c>
      <c r="N23" s="260">
        <v>0</v>
      </c>
      <c r="O23" s="111">
        <f>'A案--素食國小'!C124</f>
        <v>5.2</v>
      </c>
      <c r="P23" s="111">
        <f>'A案--素食國小'!D124</f>
        <v>2.2000000000000002</v>
      </c>
      <c r="Q23" s="111">
        <f>'A案--素食國小'!E124</f>
        <v>1.5</v>
      </c>
      <c r="R23" s="111">
        <f>'A案--素食國小'!F124</f>
        <v>2.5</v>
      </c>
      <c r="S23" s="111">
        <f>'A案--素食國小'!G124</f>
        <v>0</v>
      </c>
      <c r="T23" s="111">
        <f>'A案--素食國小'!H124</f>
        <v>0</v>
      </c>
      <c r="U23" s="265">
        <f>'A案--素食國小'!I124</f>
        <v>679</v>
      </c>
    </row>
    <row r="24" spans="1:21" ht="15.75" customHeight="1">
      <c r="A24" s="262">
        <v>45014</v>
      </c>
      <c r="B24" s="263" t="s">
        <v>291</v>
      </c>
      <c r="C24" s="260" t="str">
        <f>'A案--素食國小'!B130</f>
        <v>h3</v>
      </c>
      <c r="D24" s="260" t="str">
        <f>'A案--素食國小'!J130</f>
        <v>油飯特餐</v>
      </c>
      <c r="E24" s="85" t="str">
        <f>'A案--素食國小'!AA130</f>
        <v xml:space="preserve">米 糯米   </v>
      </c>
      <c r="F24" s="260" t="str">
        <f>'A案--素食國小'!M130</f>
        <v>香滷油腐</v>
      </c>
      <c r="G24" s="260" t="str">
        <f>'A案--素食國小'!AB130</f>
        <v xml:space="preserve">四腳油豆腐    </v>
      </c>
      <c r="H24" s="260" t="str">
        <f>'A案--素食國小'!P130</f>
        <v>油飯配料</v>
      </c>
      <c r="I24" s="264" t="str">
        <f>'A案--素食國小'!AC130</f>
        <v xml:space="preserve">豆干 乾香菇 脆筍  </v>
      </c>
      <c r="J24" s="260" t="str">
        <f>'A案--素食國小'!S130</f>
        <v>時蔬</v>
      </c>
      <c r="K24" s="264" t="str">
        <f>'A案--素食國小'!AD130</f>
        <v xml:space="preserve">蔬菜 薑   </v>
      </c>
      <c r="L24" s="260" t="str">
        <f>'A案--素食國小'!V130</f>
        <v>時瓜素丸湯</v>
      </c>
      <c r="M24" s="264" t="str">
        <f>'A案--素食國小'!AE130</f>
        <v xml:space="preserve">素丸 時瓜 薑  </v>
      </c>
      <c r="N24" s="260">
        <v>0</v>
      </c>
      <c r="O24" s="111">
        <f>'A案--素食國小'!C130</f>
        <v>5.2</v>
      </c>
      <c r="P24" s="111">
        <f>'A案--素食國小'!D130</f>
        <v>2</v>
      </c>
      <c r="Q24" s="111">
        <f>'A案--素食國小'!E130</f>
        <v>1.1000000000000001</v>
      </c>
      <c r="R24" s="111">
        <f>'A案--素食國小'!F130</f>
        <v>2.5</v>
      </c>
      <c r="S24" s="111">
        <f>'A案--素食國小'!G130</f>
        <v>0</v>
      </c>
      <c r="T24" s="111">
        <f>'A案--素食國小'!H130</f>
        <v>0</v>
      </c>
      <c r="U24" s="265">
        <f>'A案--素食國小'!I130</f>
        <v>654</v>
      </c>
    </row>
    <row r="25" spans="1:21" ht="15.75" customHeight="1">
      <c r="A25" s="262">
        <v>45015</v>
      </c>
      <c r="B25" s="263" t="s">
        <v>293</v>
      </c>
      <c r="C25" s="260" t="str">
        <f>'A案--素食國小'!B136</f>
        <v>h4</v>
      </c>
      <c r="D25" s="260" t="str">
        <f>'A案--素食國小'!J136</f>
        <v>糙米飯</v>
      </c>
      <c r="E25" s="85" t="str">
        <f>'A案--素食國小'!AA136</f>
        <v xml:space="preserve">米 糙米   </v>
      </c>
      <c r="F25" s="260" t="str">
        <f>'A案--素食國小'!M136</f>
        <v>豆薯豆干</v>
      </c>
      <c r="G25" s="260" t="str">
        <f>'A案--素食國小'!AB136</f>
        <v xml:space="preserve">豆干 豆薯 胡蘿蔔 薑 </v>
      </c>
      <c r="H25" s="260" t="str">
        <f>'A案--素食國小'!P136</f>
        <v>鐵板豆腐</v>
      </c>
      <c r="I25" s="264" t="str">
        <f>'A案--素食國小'!AC136</f>
        <v xml:space="preserve">豆腐 三色豆 薑  </v>
      </c>
      <c r="J25" s="260" t="str">
        <f>'A案--素食國小'!S136</f>
        <v>時蔬</v>
      </c>
      <c r="K25" s="264" t="str">
        <f>'A案--素食國小'!AD136</f>
        <v xml:space="preserve">蔬菜 薑   </v>
      </c>
      <c r="L25" s="260" t="str">
        <f>'A案--素食國小'!V136</f>
        <v>綠豆湯</v>
      </c>
      <c r="M25" s="264" t="str">
        <f>'A案--素食國小'!AE136</f>
        <v xml:space="preserve">綠豆 二砂糖   </v>
      </c>
      <c r="N25" s="260">
        <v>0</v>
      </c>
      <c r="O25" s="111">
        <f>'A案--素食國小'!C136</f>
        <v>6.4</v>
      </c>
      <c r="P25" s="111">
        <f>'A案--素食國小'!D136</f>
        <v>2.5</v>
      </c>
      <c r="Q25" s="111">
        <f>'A案--素食國小'!E136</f>
        <v>1</v>
      </c>
      <c r="R25" s="111">
        <f>'A案--素食國小'!F136</f>
        <v>2.5</v>
      </c>
      <c r="S25" s="111">
        <f>'A案--素食國小'!G136</f>
        <v>0</v>
      </c>
      <c r="T25" s="111">
        <f>'A案--素食國小'!H136</f>
        <v>0</v>
      </c>
      <c r="U25" s="265">
        <f>'A案--素食國小'!I136</f>
        <v>773</v>
      </c>
    </row>
    <row r="26" spans="1:21" ht="15.75" customHeight="1" thickBot="1">
      <c r="A26" s="272">
        <v>45016</v>
      </c>
      <c r="B26" s="273" t="s">
        <v>294</v>
      </c>
      <c r="C26" s="274" t="str">
        <f>'A案--素食國小'!B142</f>
        <v>h5</v>
      </c>
      <c r="D26" s="274" t="str">
        <f>'A案--素食國小'!J142</f>
        <v>紫米飯</v>
      </c>
      <c r="E26" s="275" t="str">
        <f>'A案--素食國小'!AA142</f>
        <v xml:space="preserve">米 黑秈糯米   </v>
      </c>
      <c r="F26" s="274" t="str">
        <f>'A案--素食國小'!M142</f>
        <v>梅粉豆包</v>
      </c>
      <c r="G26" s="274" t="str">
        <f>'A案--素食國小'!AB142</f>
        <v xml:space="preserve">豆包 梅子粉   </v>
      </c>
      <c r="H26" s="274" t="str">
        <f>'A案--素食國小'!P142</f>
        <v>冬瓜絞若</v>
      </c>
      <c r="I26" s="276" t="str">
        <f>'A案--素食國小'!AC142</f>
        <v xml:space="preserve">素肉 冬瓜 薑  </v>
      </c>
      <c r="J26" s="274" t="str">
        <f>'A案--素食國小'!S142</f>
        <v>時蔬</v>
      </c>
      <c r="K26" s="276" t="str">
        <f>'A案--素食國小'!AD142</f>
        <v xml:space="preserve">蔬菜 薑   </v>
      </c>
      <c r="L26" s="274" t="str">
        <f>'A案--素食國小'!V142</f>
        <v>針菇湯</v>
      </c>
      <c r="M26" s="276" t="str">
        <f>'A案--素食國小'!AE142</f>
        <v xml:space="preserve">胡蘿蔔 金針菇 薑  </v>
      </c>
      <c r="N26" s="274">
        <v>0</v>
      </c>
      <c r="O26" s="277">
        <f>'A案--素食國小'!C142</f>
        <v>5.2</v>
      </c>
      <c r="P26" s="277">
        <f>'A案--素食國小'!D142</f>
        <v>2.4</v>
      </c>
      <c r="Q26" s="277">
        <f>'A案--素食國小'!E142</f>
        <v>1.6</v>
      </c>
      <c r="R26" s="277">
        <f>'A案--素食國小'!F142</f>
        <v>2.5</v>
      </c>
      <c r="S26" s="277">
        <f>'A案--素食國小'!G142</f>
        <v>0</v>
      </c>
      <c r="T26" s="277">
        <f>'A案--素食國小'!H142</f>
        <v>0</v>
      </c>
      <c r="U26" s="278">
        <f>'A案--素食國小'!I142</f>
        <v>696.5</v>
      </c>
    </row>
    <row r="27" spans="1:21" ht="15.75" customHeight="1">
      <c r="A27" s="428" t="s">
        <v>175</v>
      </c>
      <c r="B27" s="428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443"/>
      <c r="O27" s="112"/>
      <c r="P27" s="112"/>
      <c r="Q27" s="112"/>
      <c r="R27" s="112"/>
      <c r="S27" s="112"/>
      <c r="T27" s="112"/>
      <c r="U27" s="112"/>
    </row>
    <row r="28" spans="1:21" ht="15.75" customHeight="1">
      <c r="A28" s="416" t="s">
        <v>335</v>
      </c>
      <c r="B28" s="416"/>
      <c r="N28" s="89"/>
    </row>
    <row r="29" spans="1:21" ht="15.75" customHeight="1">
      <c r="A29" s="418"/>
      <c r="B29" s="419" t="s">
        <v>334</v>
      </c>
      <c r="C29" s="88" t="s">
        <v>175</v>
      </c>
      <c r="N29" s="89"/>
    </row>
    <row r="30" spans="1:21" ht="15.75" customHeight="1">
      <c r="N30" s="89"/>
    </row>
    <row r="31" spans="1:21" ht="15.75" customHeight="1">
      <c r="N31" s="89"/>
    </row>
    <row r="32" spans="1:21" ht="15.75" customHeight="1">
      <c r="N32" s="89"/>
    </row>
    <row r="33" spans="14:14" ht="15.75" customHeight="1">
      <c r="N33" s="89"/>
    </row>
    <row r="34" spans="14:14" ht="15.75" customHeight="1">
      <c r="N34" s="89"/>
    </row>
    <row r="35" spans="14:14" ht="15.75" customHeight="1">
      <c r="N35" s="89"/>
    </row>
    <row r="36" spans="14:14" ht="15.75" customHeight="1">
      <c r="N36" s="89"/>
    </row>
    <row r="37" spans="14:14" ht="15.75" customHeight="1">
      <c r="N37" s="89"/>
    </row>
    <row r="38" spans="14:14" ht="15.75" customHeight="1">
      <c r="N38" s="89"/>
    </row>
    <row r="39" spans="14:14" ht="15.75" customHeight="1">
      <c r="N39" s="89"/>
    </row>
    <row r="40" spans="14:14" ht="15.75" customHeight="1">
      <c r="N40" s="89"/>
    </row>
    <row r="41" spans="14:14" ht="15.75" customHeight="1">
      <c r="N41" s="89"/>
    </row>
    <row r="42" spans="14:14" ht="15.75" customHeight="1">
      <c r="N42" s="89"/>
    </row>
    <row r="43" spans="14:14" ht="15.75" customHeight="1">
      <c r="N43" s="89"/>
    </row>
    <row r="44" spans="14:14" ht="15.75" customHeight="1">
      <c r="N44" s="89"/>
    </row>
    <row r="45" spans="14:14" ht="15.75" customHeight="1">
      <c r="N45" s="89"/>
    </row>
    <row r="46" spans="14:14" ht="15.75" customHeight="1">
      <c r="N46" s="89"/>
    </row>
    <row r="47" spans="14:14" ht="15.75" customHeight="1">
      <c r="N47" s="89"/>
    </row>
    <row r="48" spans="14:14" ht="15.75" customHeight="1">
      <c r="N48" s="89"/>
    </row>
    <row r="49" spans="14:14" ht="15.75" customHeight="1">
      <c r="N49" s="89"/>
    </row>
    <row r="50" spans="14:14" ht="15.75" customHeight="1">
      <c r="N50" s="89"/>
    </row>
    <row r="51" spans="14:14" ht="15.75" customHeight="1">
      <c r="N51" s="89"/>
    </row>
    <row r="52" spans="14:14" ht="15.75" customHeight="1">
      <c r="N52" s="89"/>
    </row>
    <row r="53" spans="14:14" ht="15.75" customHeight="1">
      <c r="N53" s="89"/>
    </row>
    <row r="54" spans="14:14" ht="15.75" customHeight="1">
      <c r="N54" s="89"/>
    </row>
    <row r="55" spans="14:14" ht="15.75" customHeight="1">
      <c r="N55" s="89"/>
    </row>
    <row r="56" spans="14:14" ht="15.75" customHeight="1">
      <c r="N56" s="89"/>
    </row>
    <row r="57" spans="14:14" ht="15.75" customHeight="1">
      <c r="N57" s="89"/>
    </row>
    <row r="58" spans="14:14" ht="15.75" customHeight="1">
      <c r="N58" s="89"/>
    </row>
    <row r="59" spans="14:14" ht="15.75" customHeight="1">
      <c r="N59" s="89"/>
    </row>
    <row r="60" spans="14:14" ht="15.75" customHeight="1">
      <c r="N60" s="89"/>
    </row>
    <row r="61" spans="14:14" ht="15.75" customHeight="1">
      <c r="N61" s="89"/>
    </row>
    <row r="62" spans="14:14" ht="15.75" customHeight="1">
      <c r="N62" s="89"/>
    </row>
    <row r="63" spans="14:14" ht="15.75" customHeight="1">
      <c r="N63" s="89"/>
    </row>
    <row r="64" spans="14:14" ht="15.75" customHeight="1">
      <c r="N64" s="89"/>
    </row>
    <row r="65" spans="14:14" ht="15.75" customHeight="1">
      <c r="N65" s="89"/>
    </row>
    <row r="66" spans="14:14" ht="15.75" customHeight="1">
      <c r="N66" s="89"/>
    </row>
    <row r="67" spans="14:14" ht="15.75" customHeight="1">
      <c r="N67" s="89"/>
    </row>
    <row r="68" spans="14:14" ht="15.75" customHeight="1">
      <c r="N68" s="89"/>
    </row>
    <row r="69" spans="14:14" ht="15.75" customHeight="1">
      <c r="N69" s="89"/>
    </row>
    <row r="70" spans="14:14" ht="15.75" customHeight="1">
      <c r="N70" s="89"/>
    </row>
    <row r="71" spans="14:14" ht="15.75" customHeight="1">
      <c r="N71" s="89"/>
    </row>
    <row r="72" spans="14:14" ht="15.75" customHeight="1">
      <c r="N72" s="89"/>
    </row>
    <row r="73" spans="14:14" ht="15.75" customHeight="1">
      <c r="N73" s="89"/>
    </row>
    <row r="74" spans="14:14" ht="15.75" customHeight="1">
      <c r="N74" s="89"/>
    </row>
    <row r="75" spans="14:14" ht="15.75" customHeight="1">
      <c r="N75" s="89"/>
    </row>
    <row r="76" spans="14:14" ht="15.75" customHeight="1">
      <c r="N76" s="89"/>
    </row>
    <row r="77" spans="14:14" ht="15.75" customHeight="1">
      <c r="N77" s="89"/>
    </row>
    <row r="78" spans="14:14" ht="15.75" customHeight="1">
      <c r="N78" s="89"/>
    </row>
    <row r="79" spans="14:14" ht="15.75" customHeight="1">
      <c r="N79" s="89"/>
    </row>
    <row r="80" spans="14:14" ht="15.75" customHeight="1">
      <c r="N80" s="89"/>
    </row>
    <row r="81" spans="14:14" ht="15.75" customHeight="1">
      <c r="N81" s="89"/>
    </row>
    <row r="82" spans="14:14" ht="15.75" customHeight="1">
      <c r="N82" s="89"/>
    </row>
    <row r="83" spans="14:14" ht="15.75" customHeight="1">
      <c r="N83" s="89"/>
    </row>
    <row r="84" spans="14:14" ht="15.75" customHeight="1">
      <c r="N84" s="89"/>
    </row>
    <row r="85" spans="14:14" ht="15.75" customHeight="1">
      <c r="N85" s="89"/>
    </row>
    <row r="86" spans="14:14" ht="15.75" customHeight="1">
      <c r="N86" s="89"/>
    </row>
    <row r="87" spans="14:14" ht="15.75" customHeight="1">
      <c r="N87" s="89"/>
    </row>
    <row r="88" spans="14:14" ht="15.75" customHeight="1">
      <c r="N88" s="89"/>
    </row>
    <row r="89" spans="14:14" ht="15.75" customHeight="1">
      <c r="N89" s="89"/>
    </row>
    <row r="90" spans="14:14" ht="15.75" customHeight="1">
      <c r="N90" s="89"/>
    </row>
    <row r="91" spans="14:14" ht="15.75" customHeight="1">
      <c r="N91" s="89"/>
    </row>
    <row r="92" spans="14:14" ht="15.75" customHeight="1">
      <c r="N92" s="89"/>
    </row>
    <row r="93" spans="14:14" ht="15.75" customHeight="1">
      <c r="N93" s="89"/>
    </row>
    <row r="94" spans="14:14" ht="15.75" customHeight="1">
      <c r="N94" s="89"/>
    </row>
    <row r="95" spans="14:14" ht="15.75" customHeight="1">
      <c r="N95" s="89"/>
    </row>
    <row r="96" spans="14:14" ht="15.75" customHeight="1">
      <c r="N96" s="89"/>
    </row>
    <row r="97" spans="14:14" ht="15.75" customHeight="1">
      <c r="N97" s="89"/>
    </row>
    <row r="98" spans="14:14" ht="15.75" customHeight="1">
      <c r="N98" s="89"/>
    </row>
    <row r="99" spans="14:14" ht="15.75" customHeight="1">
      <c r="N99" s="89"/>
    </row>
    <row r="100" spans="14:14" ht="15.75" customHeight="1">
      <c r="N100" s="89"/>
    </row>
    <row r="101" spans="14:14" ht="15.75" customHeight="1">
      <c r="N101" s="89"/>
    </row>
    <row r="102" spans="14:14" ht="15.75" customHeight="1">
      <c r="N102" s="89"/>
    </row>
    <row r="103" spans="14:14" ht="15.75" customHeight="1">
      <c r="N103" s="89"/>
    </row>
    <row r="104" spans="14:14" ht="15.75" customHeight="1">
      <c r="N104" s="89"/>
    </row>
    <row r="105" spans="14:14" ht="15.75" customHeight="1">
      <c r="N105" s="89"/>
    </row>
    <row r="106" spans="14:14" ht="15.75" customHeight="1">
      <c r="N106" s="89"/>
    </row>
    <row r="107" spans="14:14" ht="15.75" customHeight="1">
      <c r="N107" s="89"/>
    </row>
    <row r="108" spans="14:14" ht="15.75" customHeight="1">
      <c r="N108" s="89"/>
    </row>
    <row r="109" spans="14:14" ht="15.75" customHeight="1">
      <c r="N109" s="89"/>
    </row>
    <row r="110" spans="14:14" ht="15.75" customHeight="1">
      <c r="N110" s="89"/>
    </row>
    <row r="111" spans="14:14" ht="15.75" customHeight="1">
      <c r="N111" s="89"/>
    </row>
    <row r="112" spans="14:14" ht="15.75" customHeight="1">
      <c r="N112" s="89"/>
    </row>
    <row r="113" spans="14:14" ht="15.75" customHeight="1">
      <c r="N113" s="89"/>
    </row>
    <row r="114" spans="14:14" ht="15.75" customHeight="1">
      <c r="N114" s="89"/>
    </row>
    <row r="115" spans="14:14" ht="15.75" customHeight="1">
      <c r="N115" s="89"/>
    </row>
    <row r="116" spans="14:14" ht="15.75" customHeight="1">
      <c r="N116" s="89"/>
    </row>
    <row r="117" spans="14:14" ht="15.75" customHeight="1">
      <c r="N117" s="89"/>
    </row>
    <row r="118" spans="14:14" ht="15.75" customHeight="1">
      <c r="N118" s="89"/>
    </row>
    <row r="119" spans="14:14" ht="15.75" customHeight="1">
      <c r="N119" s="89"/>
    </row>
    <row r="120" spans="14:14" ht="15.75" customHeight="1">
      <c r="N120" s="89"/>
    </row>
    <row r="121" spans="14:14" ht="15.75" customHeight="1">
      <c r="N121" s="89"/>
    </row>
    <row r="122" spans="14:14" ht="15.75" customHeight="1">
      <c r="N122" s="89"/>
    </row>
    <row r="123" spans="14:14" ht="15.75" customHeight="1">
      <c r="N123" s="89"/>
    </row>
    <row r="124" spans="14:14" ht="15.75" customHeight="1">
      <c r="N124" s="89"/>
    </row>
    <row r="125" spans="14:14" ht="15.75" customHeight="1">
      <c r="N125" s="89"/>
    </row>
    <row r="126" spans="14:14" ht="15.75" customHeight="1">
      <c r="N126" s="89"/>
    </row>
    <row r="127" spans="14:14" ht="15.75" customHeight="1">
      <c r="N127" s="89"/>
    </row>
    <row r="128" spans="14:14" ht="15.75" customHeight="1">
      <c r="N128" s="89"/>
    </row>
    <row r="129" spans="14:14" ht="15.75" customHeight="1">
      <c r="N129" s="89"/>
    </row>
    <row r="130" spans="14:14" ht="15.75" customHeight="1">
      <c r="N130" s="89"/>
    </row>
    <row r="131" spans="14:14" ht="15.75" customHeight="1">
      <c r="N131" s="89"/>
    </row>
    <row r="132" spans="14:14" ht="15.75" customHeight="1">
      <c r="N132" s="89"/>
    </row>
    <row r="133" spans="14:14" ht="15.75" customHeight="1">
      <c r="N133" s="89"/>
    </row>
    <row r="134" spans="14:14" ht="15.75" customHeight="1">
      <c r="N134" s="89"/>
    </row>
    <row r="135" spans="14:14" ht="15.75" customHeight="1">
      <c r="N135" s="89"/>
    </row>
    <row r="136" spans="14:14" ht="15.75" customHeight="1">
      <c r="N136" s="89"/>
    </row>
    <row r="137" spans="14:14" ht="15.75" customHeight="1">
      <c r="N137" s="89"/>
    </row>
    <row r="138" spans="14:14" ht="15.75" customHeight="1">
      <c r="N138" s="89"/>
    </row>
    <row r="139" spans="14:14" ht="15.75" customHeight="1">
      <c r="N139" s="89"/>
    </row>
    <row r="140" spans="14:14" ht="15.75" customHeight="1">
      <c r="N140" s="89"/>
    </row>
    <row r="141" spans="14:14" ht="15.75" customHeight="1">
      <c r="N141" s="89"/>
    </row>
    <row r="142" spans="14:14" ht="15.75" customHeight="1">
      <c r="N142" s="89"/>
    </row>
    <row r="143" spans="14:14" ht="15.75" customHeight="1">
      <c r="N143" s="89"/>
    </row>
    <row r="144" spans="14:14" ht="15.75" customHeight="1">
      <c r="N144" s="89"/>
    </row>
    <row r="145" spans="14:14" ht="15.75" customHeight="1">
      <c r="N145" s="89"/>
    </row>
    <row r="146" spans="14:14" ht="15.75" customHeight="1">
      <c r="N146" s="89"/>
    </row>
    <row r="147" spans="14:14" ht="15.75" customHeight="1">
      <c r="N147" s="89"/>
    </row>
    <row r="148" spans="14:14" ht="15.75" customHeight="1">
      <c r="N148" s="89"/>
    </row>
    <row r="149" spans="14:14" ht="15.75" customHeight="1">
      <c r="N149" s="89"/>
    </row>
    <row r="150" spans="14:14" ht="15.75" customHeight="1">
      <c r="N150" s="89"/>
    </row>
    <row r="151" spans="14:14" ht="15.75" customHeight="1">
      <c r="N151" s="89"/>
    </row>
    <row r="152" spans="14:14" ht="15.75" customHeight="1">
      <c r="N152" s="89"/>
    </row>
    <row r="153" spans="14:14" ht="15.75" customHeight="1">
      <c r="N153" s="89"/>
    </row>
    <row r="154" spans="14:14" ht="15.75" customHeight="1">
      <c r="N154" s="89"/>
    </row>
    <row r="155" spans="14:14" ht="15.75" customHeight="1">
      <c r="N155" s="89"/>
    </row>
    <row r="156" spans="14:14" ht="15.75" customHeight="1">
      <c r="N156" s="89"/>
    </row>
    <row r="157" spans="14:14" ht="15.75" customHeight="1">
      <c r="N157" s="89"/>
    </row>
    <row r="158" spans="14:14" ht="15.75" customHeight="1">
      <c r="N158" s="89"/>
    </row>
    <row r="159" spans="14:14" ht="15.75" customHeight="1">
      <c r="N159" s="89"/>
    </row>
    <row r="160" spans="14:14" ht="15.75" customHeight="1">
      <c r="N160" s="89"/>
    </row>
    <row r="161" spans="14:14" ht="15.75" customHeight="1">
      <c r="N161" s="89"/>
    </row>
    <row r="162" spans="14:14" ht="15.75" customHeight="1">
      <c r="N162" s="89"/>
    </row>
    <row r="163" spans="14:14" ht="15.75" customHeight="1">
      <c r="N163" s="89"/>
    </row>
    <row r="164" spans="14:14" ht="15.75" customHeight="1">
      <c r="N164" s="89"/>
    </row>
    <row r="165" spans="14:14" ht="15.75" customHeight="1">
      <c r="N165" s="89"/>
    </row>
    <row r="166" spans="14:14" ht="15.75" customHeight="1">
      <c r="N166" s="89"/>
    </row>
    <row r="167" spans="14:14" ht="15.75" customHeight="1">
      <c r="N167" s="89"/>
    </row>
    <row r="168" spans="14:14" ht="15.75" customHeight="1">
      <c r="N168" s="89"/>
    </row>
    <row r="169" spans="14:14" ht="15.75" customHeight="1">
      <c r="N169" s="89"/>
    </row>
    <row r="170" spans="14:14" ht="15.75" customHeight="1">
      <c r="N170" s="89"/>
    </row>
    <row r="171" spans="14:14" ht="15.75" customHeight="1">
      <c r="N171" s="89"/>
    </row>
    <row r="172" spans="14:14" ht="15.75" customHeight="1">
      <c r="N172" s="89"/>
    </row>
    <row r="173" spans="14:14" ht="15.75" customHeight="1">
      <c r="N173" s="89"/>
    </row>
    <row r="174" spans="14:14" ht="15.75" customHeight="1">
      <c r="N174" s="89"/>
    </row>
    <row r="175" spans="14:14" ht="15.75" customHeight="1">
      <c r="N175" s="89"/>
    </row>
    <row r="176" spans="14:14" ht="15.75" customHeight="1">
      <c r="N176" s="89"/>
    </row>
    <row r="177" spans="14:14" ht="15.75" customHeight="1">
      <c r="N177" s="89"/>
    </row>
    <row r="178" spans="14:14" ht="15.75" customHeight="1">
      <c r="N178" s="89"/>
    </row>
    <row r="179" spans="14:14" ht="15.75" customHeight="1">
      <c r="N179" s="89"/>
    </row>
    <row r="180" spans="14:14" ht="15.75" customHeight="1">
      <c r="N180" s="89"/>
    </row>
    <row r="181" spans="14:14" ht="15.75" customHeight="1">
      <c r="N181" s="89"/>
    </row>
    <row r="182" spans="14:14" ht="15.75" customHeight="1">
      <c r="N182" s="89"/>
    </row>
    <row r="183" spans="14:14" ht="15.75" customHeight="1">
      <c r="N183" s="89"/>
    </row>
    <row r="184" spans="14:14" ht="15.75" customHeight="1">
      <c r="N184" s="89"/>
    </row>
    <row r="185" spans="14:14" ht="15.75" customHeight="1">
      <c r="N185" s="89"/>
    </row>
    <row r="186" spans="14:14" ht="15.75" customHeight="1">
      <c r="N186" s="89"/>
    </row>
    <row r="187" spans="14:14" ht="15.75" customHeight="1">
      <c r="N187" s="89"/>
    </row>
    <row r="188" spans="14:14" ht="15.75" customHeight="1">
      <c r="N188" s="89"/>
    </row>
    <row r="189" spans="14:14" ht="15.75" customHeight="1">
      <c r="N189" s="89"/>
    </row>
    <row r="190" spans="14:14" ht="15.75" customHeight="1">
      <c r="N190" s="89"/>
    </row>
    <row r="191" spans="14:14" ht="15.75" customHeight="1">
      <c r="N191" s="89"/>
    </row>
    <row r="192" spans="14:14" ht="15.75" customHeight="1">
      <c r="N192" s="89"/>
    </row>
    <row r="193" spans="14:14" ht="15.75" customHeight="1">
      <c r="N193" s="89"/>
    </row>
    <row r="194" spans="14:14" ht="15.75" customHeight="1">
      <c r="N194" s="89"/>
    </row>
    <row r="195" spans="14:14" ht="15.75" customHeight="1">
      <c r="N195" s="89"/>
    </row>
    <row r="196" spans="14:14" ht="15.75" customHeight="1">
      <c r="N196" s="89"/>
    </row>
    <row r="197" spans="14:14" ht="15.75" customHeight="1">
      <c r="N197" s="89"/>
    </row>
    <row r="198" spans="14:14" ht="15.75" customHeight="1">
      <c r="N198" s="89"/>
    </row>
    <row r="199" spans="14:14" ht="15.75" customHeight="1">
      <c r="N199" s="89"/>
    </row>
    <row r="200" spans="14:14" ht="15.75" customHeight="1">
      <c r="N200" s="89"/>
    </row>
    <row r="201" spans="14:14" ht="15.75" customHeight="1">
      <c r="N201" s="89"/>
    </row>
    <row r="202" spans="14:14" ht="15.75" customHeight="1">
      <c r="N202" s="89"/>
    </row>
    <row r="203" spans="14:14" ht="15.75" customHeight="1">
      <c r="N203" s="89"/>
    </row>
    <row r="204" spans="14:14" ht="15.75" customHeight="1">
      <c r="N204" s="89"/>
    </row>
    <row r="205" spans="14:14" ht="15.75" customHeight="1">
      <c r="N205" s="89"/>
    </row>
    <row r="206" spans="14:14" ht="15.75" customHeight="1">
      <c r="N206" s="89"/>
    </row>
    <row r="207" spans="14:14" ht="15.75" customHeight="1">
      <c r="N207" s="89"/>
    </row>
    <row r="208" spans="14:14" ht="15.75" customHeight="1">
      <c r="N208" s="89"/>
    </row>
    <row r="209" spans="14:14" ht="15.75" customHeight="1">
      <c r="N209" s="89"/>
    </row>
    <row r="210" spans="14:14" ht="15.75" customHeight="1">
      <c r="N210" s="89"/>
    </row>
    <row r="211" spans="14:14" ht="15.75" customHeight="1">
      <c r="N211" s="89"/>
    </row>
    <row r="212" spans="14:14" ht="15.75" customHeight="1">
      <c r="N212" s="89"/>
    </row>
    <row r="213" spans="14:14" ht="15.75" customHeight="1">
      <c r="N213" s="89"/>
    </row>
    <row r="214" spans="14:14" ht="15.75" customHeight="1">
      <c r="N214" s="89"/>
    </row>
    <row r="215" spans="14:14" ht="15.75" customHeight="1">
      <c r="N215" s="89"/>
    </row>
    <row r="216" spans="14:14" ht="15.75" customHeight="1">
      <c r="N216" s="89"/>
    </row>
    <row r="217" spans="14:14" ht="15.75" customHeight="1">
      <c r="N217" s="89"/>
    </row>
    <row r="218" spans="14:14" ht="15.75" customHeight="1">
      <c r="N218" s="89"/>
    </row>
    <row r="219" spans="14:14" ht="15.75" customHeight="1">
      <c r="N219" s="89"/>
    </row>
    <row r="220" spans="14:14" ht="15.75" customHeight="1">
      <c r="N220" s="89"/>
    </row>
    <row r="221" spans="14:14" ht="15.75" customHeight="1">
      <c r="N221" s="89"/>
    </row>
    <row r="222" spans="14:14" ht="15.75" customHeight="1">
      <c r="N222" s="89"/>
    </row>
    <row r="223" spans="14:14" ht="15.75" customHeight="1">
      <c r="N223" s="89"/>
    </row>
    <row r="224" spans="14:14" ht="15.75" customHeight="1">
      <c r="N224" s="89"/>
    </row>
    <row r="225" spans="14:14" ht="15.75" customHeight="1">
      <c r="N225" s="89"/>
    </row>
    <row r="226" spans="14:14" ht="15.75" customHeight="1">
      <c r="N226" s="89"/>
    </row>
    <row r="227" spans="14:14" ht="15.75" customHeight="1">
      <c r="N227" s="89"/>
    </row>
    <row r="228" spans="14:14" ht="15.75" customHeight="1">
      <c r="N228" s="89"/>
    </row>
    <row r="229" spans="14:14" ht="15.75" customHeight="1">
      <c r="N229" s="89"/>
    </row>
    <row r="230" spans="14:14" ht="15.6">
      <c r="N230" s="89"/>
    </row>
    <row r="231" spans="14:14" ht="15.6">
      <c r="N231" s="89"/>
    </row>
    <row r="232" spans="14:14" ht="15.6">
      <c r="N232" s="89"/>
    </row>
    <row r="233" spans="14:14" ht="15.6">
      <c r="N233" s="89"/>
    </row>
    <row r="234" spans="14:14" ht="15.6">
      <c r="N234" s="89"/>
    </row>
    <row r="235" spans="14:14" ht="15.6">
      <c r="N235" s="89"/>
    </row>
    <row r="236" spans="14:14" ht="15.6">
      <c r="N236" s="89"/>
    </row>
    <row r="237" spans="14:14" ht="15.6">
      <c r="N237" s="89"/>
    </row>
    <row r="238" spans="14:14" ht="15.6">
      <c r="N238" s="89"/>
    </row>
    <row r="239" spans="14:14" ht="15.6">
      <c r="N239" s="89"/>
    </row>
    <row r="240" spans="14:14" ht="15.6">
      <c r="N240" s="89"/>
    </row>
    <row r="241" spans="14:14" ht="15.6">
      <c r="N241" s="89"/>
    </row>
    <row r="242" spans="14:14" ht="15.6">
      <c r="N242" s="89"/>
    </row>
    <row r="243" spans="14:14" ht="15.6">
      <c r="N243" s="89"/>
    </row>
    <row r="244" spans="14:14" ht="15.6">
      <c r="N244" s="89"/>
    </row>
    <row r="245" spans="14:14" ht="15.6">
      <c r="N245" s="89"/>
    </row>
    <row r="246" spans="14:14" ht="15.6">
      <c r="N246" s="89"/>
    </row>
    <row r="247" spans="14:14" ht="15.6">
      <c r="N247" s="89"/>
    </row>
    <row r="248" spans="14:14" ht="15.6">
      <c r="N248" s="89"/>
    </row>
    <row r="249" spans="14:14" ht="15.6">
      <c r="N249" s="89"/>
    </row>
    <row r="250" spans="14:14" ht="15.6">
      <c r="N250" s="89"/>
    </row>
    <row r="251" spans="14:14" ht="15.6">
      <c r="N251" s="89"/>
    </row>
    <row r="252" spans="14:14" ht="15.6">
      <c r="N252" s="89"/>
    </row>
    <row r="253" spans="14:14" ht="15.6">
      <c r="N253" s="89"/>
    </row>
    <row r="254" spans="14:14" ht="15.6">
      <c r="N254" s="89"/>
    </row>
    <row r="255" spans="14:14" ht="15.6">
      <c r="N255" s="89"/>
    </row>
    <row r="256" spans="14:14" ht="15.6">
      <c r="N256" s="89"/>
    </row>
    <row r="257" spans="14:14" ht="15.6">
      <c r="N257" s="89"/>
    </row>
    <row r="258" spans="14:14" ht="15.6">
      <c r="N258" s="89"/>
    </row>
    <row r="259" spans="14:14" ht="15.6">
      <c r="N259" s="89"/>
    </row>
    <row r="260" spans="14:14" ht="15.6">
      <c r="N260" s="89"/>
    </row>
    <row r="261" spans="14:14" ht="15.6">
      <c r="N261" s="89"/>
    </row>
    <row r="262" spans="14:14" ht="15.6">
      <c r="N262" s="89"/>
    </row>
    <row r="263" spans="14:14" ht="15.6">
      <c r="N263" s="89"/>
    </row>
    <row r="264" spans="14:14" ht="15.6">
      <c r="N264" s="89"/>
    </row>
    <row r="265" spans="14:14" ht="15.6">
      <c r="N265" s="89"/>
    </row>
    <row r="266" spans="14:14" ht="15.6">
      <c r="N266" s="89"/>
    </row>
    <row r="267" spans="14:14" ht="15.6">
      <c r="N267" s="89"/>
    </row>
    <row r="268" spans="14:14" ht="15.6">
      <c r="N268" s="89"/>
    </row>
    <row r="269" spans="14:14" ht="15.6">
      <c r="N269" s="89"/>
    </row>
    <row r="270" spans="14:14" ht="15.6">
      <c r="N270" s="89"/>
    </row>
    <row r="271" spans="14:14" ht="15.6">
      <c r="N271" s="89"/>
    </row>
    <row r="272" spans="14:14" ht="15.6">
      <c r="N272" s="89"/>
    </row>
    <row r="273" spans="14:14" ht="15.6">
      <c r="N273" s="89"/>
    </row>
    <row r="274" spans="14:14" ht="15.6">
      <c r="N274" s="89"/>
    </row>
    <row r="275" spans="14:14" ht="15.6">
      <c r="N275" s="89"/>
    </row>
    <row r="276" spans="14:14" ht="15.6">
      <c r="N276" s="89"/>
    </row>
    <row r="277" spans="14:14" ht="15.6">
      <c r="N277" s="89"/>
    </row>
    <row r="278" spans="14:14" ht="15.6">
      <c r="N278" s="89"/>
    </row>
    <row r="279" spans="14:14" ht="15.6">
      <c r="N279" s="89"/>
    </row>
    <row r="280" spans="14:14" ht="15.6">
      <c r="N280" s="89"/>
    </row>
    <row r="281" spans="14:14" ht="15.6">
      <c r="N281" s="89"/>
    </row>
    <row r="282" spans="14:14" ht="15.6">
      <c r="N282" s="89"/>
    </row>
    <row r="283" spans="14:14" ht="15.6">
      <c r="N283" s="89"/>
    </row>
    <row r="284" spans="14:14" ht="15.6">
      <c r="N284" s="89"/>
    </row>
    <row r="285" spans="14:14" ht="15.6">
      <c r="N285" s="89"/>
    </row>
    <row r="286" spans="14:14" ht="15.6">
      <c r="N286" s="89"/>
    </row>
    <row r="287" spans="14:14" ht="15.6">
      <c r="N287" s="89"/>
    </row>
    <row r="288" spans="14:14" ht="15.6">
      <c r="N288" s="89"/>
    </row>
    <row r="289" spans="14:14" ht="15.6">
      <c r="N289" s="89"/>
    </row>
    <row r="290" spans="14:14" ht="15.6">
      <c r="N290" s="89"/>
    </row>
    <row r="291" spans="14:14" ht="15.6">
      <c r="N291" s="89"/>
    </row>
    <row r="292" spans="14:14" ht="15.6">
      <c r="N292" s="89"/>
    </row>
    <row r="293" spans="14:14" ht="15.6">
      <c r="N293" s="89"/>
    </row>
    <row r="294" spans="14:14" ht="15.6">
      <c r="N294" s="89"/>
    </row>
    <row r="295" spans="14:14" ht="15.6">
      <c r="N295" s="89"/>
    </row>
    <row r="296" spans="14:14" ht="15.6">
      <c r="N296" s="89"/>
    </row>
    <row r="297" spans="14:14" ht="15.6">
      <c r="N297" s="89"/>
    </row>
    <row r="298" spans="14:14" ht="15.6">
      <c r="N298" s="89"/>
    </row>
    <row r="299" spans="14:14" ht="15.6">
      <c r="N299" s="89"/>
    </row>
    <row r="300" spans="14:14" ht="15.6">
      <c r="N300" s="89"/>
    </row>
    <row r="301" spans="14:14" ht="15.6">
      <c r="N301" s="89"/>
    </row>
    <row r="302" spans="14:14" ht="15.6">
      <c r="N302" s="89"/>
    </row>
    <row r="303" spans="14:14" ht="15.6">
      <c r="N303" s="89"/>
    </row>
    <row r="304" spans="14:14" ht="15.6">
      <c r="N304" s="89"/>
    </row>
    <row r="305" spans="14:14" ht="15.6">
      <c r="N305" s="89"/>
    </row>
    <row r="306" spans="14:14" ht="15.6">
      <c r="N306" s="89"/>
    </row>
    <row r="307" spans="14:14" ht="15.6">
      <c r="N307" s="89"/>
    </row>
    <row r="308" spans="14:14" ht="15.6">
      <c r="N308" s="89"/>
    </row>
    <row r="309" spans="14:14" ht="15.6">
      <c r="N309" s="89"/>
    </row>
    <row r="310" spans="14:14" ht="15.6">
      <c r="N310" s="89"/>
    </row>
    <row r="311" spans="14:14" ht="15.6">
      <c r="N311" s="89"/>
    </row>
    <row r="312" spans="14:14" ht="15.6">
      <c r="N312" s="89"/>
    </row>
    <row r="313" spans="14:14" ht="15.6">
      <c r="N313" s="89"/>
    </row>
    <row r="314" spans="14:14" ht="15.6">
      <c r="N314" s="89"/>
    </row>
    <row r="315" spans="14:14" ht="15.6">
      <c r="N315" s="89"/>
    </row>
    <row r="316" spans="14:14" ht="15.6">
      <c r="N316" s="89"/>
    </row>
    <row r="317" spans="14:14" ht="15.6">
      <c r="N317" s="89"/>
    </row>
    <row r="318" spans="14:14" ht="15.6">
      <c r="N318" s="89"/>
    </row>
    <row r="319" spans="14:14" ht="15.6">
      <c r="N319" s="89"/>
    </row>
    <row r="320" spans="14:14" ht="15.6">
      <c r="N320" s="89"/>
    </row>
    <row r="321" spans="14:14" ht="15.6">
      <c r="N321" s="89"/>
    </row>
    <row r="322" spans="14:14" ht="15.6">
      <c r="N322" s="89"/>
    </row>
    <row r="323" spans="14:14" ht="15.6">
      <c r="N323" s="89"/>
    </row>
    <row r="324" spans="14:14" ht="15.6">
      <c r="N324" s="89"/>
    </row>
    <row r="325" spans="14:14" ht="15.6">
      <c r="N325" s="89"/>
    </row>
    <row r="326" spans="14:14" ht="15.6">
      <c r="N326" s="89"/>
    </row>
    <row r="327" spans="14:14" ht="15.6">
      <c r="N327" s="89"/>
    </row>
    <row r="328" spans="14:14" ht="15.6">
      <c r="N328" s="89"/>
    </row>
    <row r="329" spans="14:14" ht="15.6">
      <c r="N329" s="89"/>
    </row>
    <row r="330" spans="14:14" ht="15.6">
      <c r="N330" s="89"/>
    </row>
    <row r="331" spans="14:14" ht="15.6">
      <c r="N331" s="89"/>
    </row>
    <row r="332" spans="14:14" ht="15.6">
      <c r="N332" s="89"/>
    </row>
    <row r="333" spans="14:14" ht="15.6">
      <c r="N333" s="89"/>
    </row>
    <row r="334" spans="14:14" ht="15.6">
      <c r="N334" s="89"/>
    </row>
    <row r="335" spans="14:14" ht="15.6">
      <c r="N335" s="89"/>
    </row>
    <row r="336" spans="14:14" ht="15.6">
      <c r="N336" s="89"/>
    </row>
    <row r="337" spans="14:14" ht="15.6">
      <c r="N337" s="89"/>
    </row>
    <row r="338" spans="14:14" ht="15.6">
      <c r="N338" s="89"/>
    </row>
    <row r="339" spans="14:14" ht="15.6">
      <c r="N339" s="89"/>
    </row>
    <row r="340" spans="14:14" ht="15.6">
      <c r="N340" s="89"/>
    </row>
    <row r="341" spans="14:14" ht="15.6">
      <c r="N341" s="89"/>
    </row>
    <row r="342" spans="14:14" ht="15.6">
      <c r="N342" s="89"/>
    </row>
    <row r="343" spans="14:14" ht="15.6">
      <c r="N343" s="89"/>
    </row>
    <row r="344" spans="14:14" ht="15.6">
      <c r="N344" s="89"/>
    </row>
    <row r="345" spans="14:14" ht="15.6">
      <c r="N345" s="89"/>
    </row>
    <row r="346" spans="14:14" ht="15.6">
      <c r="N346" s="89"/>
    </row>
    <row r="347" spans="14:14" ht="15.6">
      <c r="N347" s="89"/>
    </row>
    <row r="348" spans="14:14" ht="15.6">
      <c r="N348" s="89"/>
    </row>
    <row r="349" spans="14:14" ht="15.6">
      <c r="N349" s="89"/>
    </row>
    <row r="350" spans="14:14" ht="15.6">
      <c r="N350" s="89"/>
    </row>
    <row r="351" spans="14:14" ht="15.6">
      <c r="N351" s="89"/>
    </row>
    <row r="352" spans="14:14" ht="15.6">
      <c r="N352" s="89"/>
    </row>
    <row r="353" spans="14:14" ht="15.6">
      <c r="N353" s="89"/>
    </row>
    <row r="354" spans="14:14" ht="15.6">
      <c r="N354" s="89"/>
    </row>
    <row r="355" spans="14:14" ht="15.6">
      <c r="N355" s="89"/>
    </row>
    <row r="356" spans="14:14" ht="15.6">
      <c r="N356" s="89"/>
    </row>
    <row r="357" spans="14:14" ht="15.6">
      <c r="N357" s="89"/>
    </row>
    <row r="358" spans="14:14" ht="15.6">
      <c r="N358" s="89"/>
    </row>
    <row r="359" spans="14:14" ht="15.6">
      <c r="N359" s="89"/>
    </row>
    <row r="360" spans="14:14" ht="15.6">
      <c r="N360" s="89"/>
    </row>
    <row r="361" spans="14:14" ht="15.6">
      <c r="N361" s="89"/>
    </row>
    <row r="362" spans="14:14" ht="15.6">
      <c r="N362" s="89"/>
    </row>
    <row r="363" spans="14:14" ht="15.6">
      <c r="N363" s="89"/>
    </row>
    <row r="364" spans="14:14" ht="15.6">
      <c r="N364" s="89"/>
    </row>
    <row r="365" spans="14:14" ht="15.6">
      <c r="N365" s="89"/>
    </row>
    <row r="366" spans="14:14" ht="15.6">
      <c r="N366" s="89"/>
    </row>
    <row r="367" spans="14:14" ht="15.6">
      <c r="N367" s="89"/>
    </row>
    <row r="368" spans="14:14" ht="15.6">
      <c r="N368" s="89"/>
    </row>
    <row r="369" spans="14:14" ht="15.6">
      <c r="N369" s="89"/>
    </row>
    <row r="370" spans="14:14" ht="15.6">
      <c r="N370" s="89"/>
    </row>
    <row r="371" spans="14:14" ht="15.6">
      <c r="N371" s="89"/>
    </row>
    <row r="372" spans="14:14" ht="15.6">
      <c r="N372" s="89"/>
    </row>
    <row r="373" spans="14:14" ht="15.6">
      <c r="N373" s="89"/>
    </row>
    <row r="374" spans="14:14" ht="15.6">
      <c r="N374" s="89"/>
    </row>
    <row r="375" spans="14:14" ht="15.6">
      <c r="N375" s="89"/>
    </row>
    <row r="376" spans="14:14" ht="15.6">
      <c r="N376" s="89"/>
    </row>
    <row r="377" spans="14:14" ht="15.6">
      <c r="N377" s="89"/>
    </row>
    <row r="378" spans="14:14" ht="15.6">
      <c r="N378" s="89"/>
    </row>
    <row r="379" spans="14:14" ht="15.6">
      <c r="N379" s="89"/>
    </row>
    <row r="380" spans="14:14" ht="15.6">
      <c r="N380" s="89"/>
    </row>
    <row r="381" spans="14:14" ht="15.6">
      <c r="N381" s="89"/>
    </row>
    <row r="382" spans="14:14" ht="15.6">
      <c r="N382" s="89"/>
    </row>
    <row r="383" spans="14:14" ht="15.6">
      <c r="N383" s="89"/>
    </row>
    <row r="384" spans="14:14" ht="15.6">
      <c r="N384" s="89"/>
    </row>
    <row r="385" spans="14:14" ht="15.6">
      <c r="N385" s="89"/>
    </row>
    <row r="386" spans="14:14" ht="15.6">
      <c r="N386" s="89"/>
    </row>
    <row r="387" spans="14:14" ht="15.6">
      <c r="N387" s="89"/>
    </row>
    <row r="388" spans="14:14" ht="15.6">
      <c r="N388" s="89"/>
    </row>
    <row r="389" spans="14:14" ht="15.6">
      <c r="N389" s="89"/>
    </row>
    <row r="390" spans="14:14" ht="15.6">
      <c r="N390" s="89"/>
    </row>
    <row r="391" spans="14:14" ht="15.6">
      <c r="N391" s="89"/>
    </row>
    <row r="392" spans="14:14" ht="15.6">
      <c r="N392" s="89"/>
    </row>
    <row r="393" spans="14:14" ht="15.6">
      <c r="N393" s="89"/>
    </row>
    <row r="394" spans="14:14" ht="15.6">
      <c r="N394" s="89"/>
    </row>
    <row r="395" spans="14:14" ht="15.6">
      <c r="N395" s="89"/>
    </row>
    <row r="396" spans="14:14" ht="15.6">
      <c r="N396" s="89"/>
    </row>
    <row r="397" spans="14:14" ht="15.6">
      <c r="N397" s="89"/>
    </row>
    <row r="398" spans="14:14" ht="15.6">
      <c r="N398" s="89"/>
    </row>
    <row r="399" spans="14:14" ht="15.6">
      <c r="N399" s="89"/>
    </row>
    <row r="400" spans="14:14" ht="15.6">
      <c r="N400" s="89"/>
    </row>
    <row r="401" spans="14:14" ht="15.6">
      <c r="N401" s="89"/>
    </row>
    <row r="402" spans="14:14" ht="15.6">
      <c r="N402" s="89"/>
    </row>
    <row r="403" spans="14:14" ht="15.6">
      <c r="N403" s="89"/>
    </row>
    <row r="404" spans="14:14" ht="15.6">
      <c r="N404" s="89"/>
    </row>
    <row r="405" spans="14:14" ht="15.6">
      <c r="N405" s="89"/>
    </row>
    <row r="406" spans="14:14" ht="15.6">
      <c r="N406" s="89"/>
    </row>
    <row r="407" spans="14:14" ht="15.6">
      <c r="N407" s="89"/>
    </row>
    <row r="408" spans="14:14" ht="15.6">
      <c r="N408" s="89"/>
    </row>
    <row r="409" spans="14:14" ht="15.6">
      <c r="N409" s="89"/>
    </row>
    <row r="410" spans="14:14" ht="15.6">
      <c r="N410" s="89"/>
    </row>
    <row r="411" spans="14:14" ht="15.6">
      <c r="N411" s="89"/>
    </row>
    <row r="412" spans="14:14" ht="15.6">
      <c r="N412" s="89"/>
    </row>
    <row r="413" spans="14:14" ht="15.6">
      <c r="N413" s="89"/>
    </row>
    <row r="414" spans="14:14" ht="15.6">
      <c r="N414" s="89"/>
    </row>
    <row r="415" spans="14:14" ht="15.6">
      <c r="N415" s="89"/>
    </row>
    <row r="416" spans="14:14" ht="15.6">
      <c r="N416" s="89"/>
    </row>
    <row r="417" spans="14:14" ht="15.6">
      <c r="N417" s="89"/>
    </row>
    <row r="418" spans="14:14" ht="15.6">
      <c r="N418" s="89"/>
    </row>
    <row r="419" spans="14:14" ht="15.6">
      <c r="N419" s="89"/>
    </row>
    <row r="420" spans="14:14" ht="15.6">
      <c r="N420" s="89"/>
    </row>
    <row r="421" spans="14:14" ht="15.6">
      <c r="N421" s="89"/>
    </row>
    <row r="422" spans="14:14" ht="15.6">
      <c r="N422" s="89"/>
    </row>
    <row r="423" spans="14:14" ht="15.6">
      <c r="N423" s="89"/>
    </row>
    <row r="424" spans="14:14" ht="15.6">
      <c r="N424" s="89"/>
    </row>
    <row r="425" spans="14:14" ht="15.6">
      <c r="N425" s="89"/>
    </row>
    <row r="426" spans="14:14" ht="15.6">
      <c r="N426" s="89"/>
    </row>
    <row r="427" spans="14:14" ht="15.6">
      <c r="N427" s="89"/>
    </row>
    <row r="428" spans="14:14" ht="15.6">
      <c r="N428" s="89"/>
    </row>
    <row r="429" spans="14:14" ht="15.6">
      <c r="N429" s="89"/>
    </row>
    <row r="430" spans="14:14" ht="15.6">
      <c r="N430" s="89"/>
    </row>
    <row r="431" spans="14:14" ht="15.6">
      <c r="N431" s="89"/>
    </row>
    <row r="432" spans="14:14" ht="15.6">
      <c r="N432" s="89"/>
    </row>
    <row r="433" spans="14:14" ht="15.6">
      <c r="N433" s="89"/>
    </row>
    <row r="434" spans="14:14" ht="15.6">
      <c r="N434" s="89"/>
    </row>
    <row r="435" spans="14:14" ht="15.6">
      <c r="N435" s="89"/>
    </row>
    <row r="436" spans="14:14" ht="15.6">
      <c r="N436" s="89"/>
    </row>
    <row r="437" spans="14:14" ht="15.6">
      <c r="N437" s="89"/>
    </row>
    <row r="438" spans="14:14" ht="15.6">
      <c r="N438" s="89"/>
    </row>
    <row r="439" spans="14:14" ht="15.6">
      <c r="N439" s="89"/>
    </row>
    <row r="440" spans="14:14" ht="15.6">
      <c r="N440" s="89"/>
    </row>
    <row r="441" spans="14:14" ht="15.6">
      <c r="N441" s="89"/>
    </row>
    <row r="442" spans="14:14" ht="15.6">
      <c r="N442" s="89"/>
    </row>
    <row r="443" spans="14:14" ht="15.6">
      <c r="N443" s="89"/>
    </row>
    <row r="444" spans="14:14" ht="15.6">
      <c r="N444" s="89"/>
    </row>
    <row r="445" spans="14:14" ht="15.6">
      <c r="N445" s="89"/>
    </row>
    <row r="446" spans="14:14" ht="15.6">
      <c r="N446" s="89"/>
    </row>
    <row r="447" spans="14:14" ht="15.6">
      <c r="N447" s="89"/>
    </row>
    <row r="448" spans="14:14" ht="15.6">
      <c r="N448" s="89"/>
    </row>
    <row r="449" spans="14:14" ht="15.6">
      <c r="N449" s="89"/>
    </row>
    <row r="450" spans="14:14" ht="15.6">
      <c r="N450" s="89"/>
    </row>
    <row r="451" spans="14:14" ht="15.6">
      <c r="N451" s="89"/>
    </row>
    <row r="452" spans="14:14" ht="15.6">
      <c r="N452" s="89"/>
    </row>
    <row r="453" spans="14:14" ht="15.6">
      <c r="N453" s="89"/>
    </row>
    <row r="454" spans="14:14" ht="15.6">
      <c r="N454" s="89"/>
    </row>
    <row r="455" spans="14:14" ht="15.6">
      <c r="N455" s="89"/>
    </row>
    <row r="456" spans="14:14" ht="15.6">
      <c r="N456" s="89"/>
    </row>
    <row r="457" spans="14:14" ht="15.6">
      <c r="N457" s="89"/>
    </row>
    <row r="458" spans="14:14" ht="15.6">
      <c r="N458" s="89"/>
    </row>
    <row r="459" spans="14:14" ht="15.6">
      <c r="N459" s="89"/>
    </row>
    <row r="460" spans="14:14" ht="15.6">
      <c r="N460" s="89"/>
    </row>
    <row r="461" spans="14:14" ht="15.6">
      <c r="N461" s="89"/>
    </row>
    <row r="462" spans="14:14" ht="15.6">
      <c r="N462" s="89"/>
    </row>
    <row r="463" spans="14:14" ht="15.6">
      <c r="N463" s="89"/>
    </row>
    <row r="464" spans="14:14" ht="15.6">
      <c r="N464" s="89"/>
    </row>
    <row r="465" spans="14:14" ht="15.6">
      <c r="N465" s="89"/>
    </row>
    <row r="466" spans="14:14" ht="15.6">
      <c r="N466" s="89"/>
    </row>
    <row r="467" spans="14:14" ht="15.6">
      <c r="N467" s="89"/>
    </row>
    <row r="468" spans="14:14" ht="15.6">
      <c r="N468" s="89"/>
    </row>
    <row r="469" spans="14:14" ht="15.6">
      <c r="N469" s="89"/>
    </row>
    <row r="470" spans="14:14" ht="15.6">
      <c r="N470" s="89"/>
    </row>
    <row r="471" spans="14:14" ht="15.6">
      <c r="N471" s="89"/>
    </row>
    <row r="472" spans="14:14" ht="15.6">
      <c r="N472" s="89"/>
    </row>
    <row r="473" spans="14:14" ht="15.6">
      <c r="N473" s="89"/>
    </row>
    <row r="474" spans="14:14" ht="15.6">
      <c r="N474" s="89"/>
    </row>
    <row r="475" spans="14:14" ht="15.6">
      <c r="N475" s="89"/>
    </row>
    <row r="476" spans="14:14" ht="15.6">
      <c r="N476" s="89"/>
    </row>
    <row r="477" spans="14:14" ht="15.6">
      <c r="N477" s="89"/>
    </row>
    <row r="478" spans="14:14" ht="15.6">
      <c r="N478" s="89"/>
    </row>
    <row r="479" spans="14:14" ht="15.6">
      <c r="N479" s="89"/>
    </row>
    <row r="480" spans="14:14" ht="15.6">
      <c r="N480" s="89"/>
    </row>
    <row r="481" spans="14:14" ht="15.6">
      <c r="N481" s="89"/>
    </row>
    <row r="482" spans="14:14" ht="15.6">
      <c r="N482" s="89"/>
    </row>
    <row r="483" spans="14:14" ht="15.6">
      <c r="N483" s="89"/>
    </row>
    <row r="484" spans="14:14" ht="15.6">
      <c r="N484" s="89"/>
    </row>
    <row r="485" spans="14:14" ht="15.6">
      <c r="N485" s="89"/>
    </row>
    <row r="486" spans="14:14" ht="15.6">
      <c r="N486" s="89"/>
    </row>
    <row r="487" spans="14:14" ht="15.6">
      <c r="N487" s="89"/>
    </row>
    <row r="488" spans="14:14" ht="15.6">
      <c r="N488" s="89"/>
    </row>
    <row r="489" spans="14:14" ht="15.6">
      <c r="N489" s="89"/>
    </row>
    <row r="490" spans="14:14" ht="15.6">
      <c r="N490" s="89"/>
    </row>
    <row r="491" spans="14:14" ht="15.6">
      <c r="N491" s="89"/>
    </row>
    <row r="492" spans="14:14" ht="15.6">
      <c r="N492" s="89"/>
    </row>
    <row r="493" spans="14:14" ht="15.6">
      <c r="N493" s="89"/>
    </row>
    <row r="494" spans="14:14" ht="15.6">
      <c r="N494" s="89"/>
    </row>
    <row r="495" spans="14:14" ht="15.6">
      <c r="N495" s="89"/>
    </row>
    <row r="496" spans="14:14" ht="15.6">
      <c r="N496" s="89"/>
    </row>
    <row r="497" spans="14:14" ht="15.6">
      <c r="N497" s="89"/>
    </row>
    <row r="498" spans="14:14" ht="15.6">
      <c r="N498" s="89"/>
    </row>
    <row r="499" spans="14:14" ht="15.6">
      <c r="N499" s="89"/>
    </row>
    <row r="500" spans="14:14" ht="15.6">
      <c r="N500" s="89"/>
    </row>
    <row r="501" spans="14:14" ht="15.6">
      <c r="N501" s="89"/>
    </row>
    <row r="502" spans="14:14" ht="15.6">
      <c r="N502" s="89"/>
    </row>
    <row r="503" spans="14:14" ht="15.6">
      <c r="N503" s="89"/>
    </row>
    <row r="504" spans="14:14" ht="15.6">
      <c r="N504" s="89"/>
    </row>
    <row r="505" spans="14:14" ht="15.6">
      <c r="N505" s="89"/>
    </row>
    <row r="506" spans="14:14" ht="15.6">
      <c r="N506" s="89"/>
    </row>
    <row r="507" spans="14:14" ht="15.6">
      <c r="N507" s="89"/>
    </row>
    <row r="508" spans="14:14" ht="15.6">
      <c r="N508" s="89"/>
    </row>
    <row r="509" spans="14:14" ht="15.6">
      <c r="N509" s="89"/>
    </row>
    <row r="510" spans="14:14" ht="15.6">
      <c r="N510" s="89"/>
    </row>
    <row r="511" spans="14:14" ht="15.6">
      <c r="N511" s="89"/>
    </row>
    <row r="512" spans="14:14" ht="15.6">
      <c r="N512" s="89"/>
    </row>
    <row r="513" spans="14:14" ht="15.6">
      <c r="N513" s="89"/>
    </row>
    <row r="514" spans="14:14" ht="15.6">
      <c r="N514" s="89"/>
    </row>
    <row r="515" spans="14:14" ht="15.6">
      <c r="N515" s="89"/>
    </row>
    <row r="516" spans="14:14" ht="15.6">
      <c r="N516" s="89"/>
    </row>
    <row r="517" spans="14:14" ht="15.6">
      <c r="N517" s="89"/>
    </row>
    <row r="518" spans="14:14" ht="15.6">
      <c r="N518" s="89"/>
    </row>
    <row r="519" spans="14:14" ht="15.6">
      <c r="N519" s="89"/>
    </row>
    <row r="520" spans="14:14" ht="15.6">
      <c r="N520" s="89"/>
    </row>
    <row r="521" spans="14:14" ht="15.6">
      <c r="N521" s="89"/>
    </row>
    <row r="522" spans="14:14" ht="15.6">
      <c r="N522" s="89"/>
    </row>
    <row r="523" spans="14:14" ht="15.6">
      <c r="N523" s="89"/>
    </row>
    <row r="524" spans="14:14" ht="15.6">
      <c r="N524" s="89"/>
    </row>
    <row r="525" spans="14:14" ht="15.6">
      <c r="N525" s="89"/>
    </row>
    <row r="526" spans="14:14" ht="15.6">
      <c r="N526" s="89"/>
    </row>
    <row r="527" spans="14:14" ht="15.6">
      <c r="N527" s="89"/>
    </row>
    <row r="528" spans="14:14" ht="15.6">
      <c r="N528" s="89"/>
    </row>
    <row r="529" spans="14:14" ht="15.6">
      <c r="N529" s="89"/>
    </row>
    <row r="530" spans="14:14" ht="15.6">
      <c r="N530" s="89"/>
    </row>
    <row r="531" spans="14:14" ht="15.6">
      <c r="N531" s="89"/>
    </row>
    <row r="532" spans="14:14" ht="15.6">
      <c r="N532" s="89"/>
    </row>
    <row r="533" spans="14:14" ht="15.6">
      <c r="N533" s="89"/>
    </row>
    <row r="534" spans="14:14" ht="15.6">
      <c r="N534" s="89"/>
    </row>
    <row r="535" spans="14:14" ht="15.6">
      <c r="N535" s="89"/>
    </row>
    <row r="536" spans="14:14" ht="15.6">
      <c r="N536" s="89"/>
    </row>
    <row r="537" spans="14:14" ht="15.6">
      <c r="N537" s="89"/>
    </row>
    <row r="538" spans="14:14" ht="15.6">
      <c r="N538" s="89"/>
    </row>
    <row r="539" spans="14:14" ht="15.6">
      <c r="N539" s="89"/>
    </row>
    <row r="540" spans="14:14" ht="15.6">
      <c r="N540" s="89"/>
    </row>
    <row r="541" spans="14:14" ht="15.6">
      <c r="N541" s="89"/>
    </row>
    <row r="542" spans="14:14" ht="15.6">
      <c r="N542" s="89"/>
    </row>
    <row r="543" spans="14:14" ht="15.6">
      <c r="N543" s="89"/>
    </row>
    <row r="544" spans="14:14" ht="15.6">
      <c r="N544" s="89"/>
    </row>
    <row r="545" spans="14:14" ht="15.6">
      <c r="N545" s="89"/>
    </row>
    <row r="546" spans="14:14" ht="15.6">
      <c r="N546" s="89"/>
    </row>
    <row r="547" spans="14:14" ht="15.6">
      <c r="N547" s="89"/>
    </row>
    <row r="548" spans="14:14" ht="15.6">
      <c r="N548" s="89"/>
    </row>
    <row r="549" spans="14:14" ht="15.6">
      <c r="N549" s="89"/>
    </row>
    <row r="550" spans="14:14" ht="15.6">
      <c r="N550" s="89"/>
    </row>
    <row r="551" spans="14:14" ht="15.6">
      <c r="N551" s="89"/>
    </row>
    <row r="552" spans="14:14" ht="15.6">
      <c r="N552" s="89"/>
    </row>
    <row r="553" spans="14:14" ht="15.6">
      <c r="N553" s="89"/>
    </row>
    <row r="554" spans="14:14" ht="15.6">
      <c r="N554" s="89"/>
    </row>
    <row r="555" spans="14:14" ht="15.6">
      <c r="N555" s="89"/>
    </row>
    <row r="556" spans="14:14" ht="15.6">
      <c r="N556" s="89"/>
    </row>
    <row r="557" spans="14:14" ht="15.6">
      <c r="N557" s="89"/>
    </row>
    <row r="558" spans="14:14" ht="15.6">
      <c r="N558" s="89"/>
    </row>
    <row r="559" spans="14:14" ht="15.6">
      <c r="N559" s="89"/>
    </row>
    <row r="560" spans="14:14" ht="15.6">
      <c r="N560" s="89"/>
    </row>
    <row r="561" spans="14:14" ht="15.6">
      <c r="N561" s="89"/>
    </row>
    <row r="562" spans="14:14" ht="15.6">
      <c r="N562" s="89"/>
    </row>
    <row r="563" spans="14:14" ht="15.6">
      <c r="N563" s="89"/>
    </row>
    <row r="564" spans="14:14" ht="15.6">
      <c r="N564" s="89"/>
    </row>
    <row r="565" spans="14:14" ht="15.6">
      <c r="N565" s="89"/>
    </row>
    <row r="566" spans="14:14" ht="15.6">
      <c r="N566" s="89"/>
    </row>
    <row r="567" spans="14:14" ht="15.6">
      <c r="N567" s="89"/>
    </row>
    <row r="568" spans="14:14" ht="15.6">
      <c r="N568" s="89"/>
    </row>
    <row r="569" spans="14:14" ht="15.6">
      <c r="N569" s="89"/>
    </row>
    <row r="570" spans="14:14" ht="15.6">
      <c r="N570" s="89"/>
    </row>
    <row r="571" spans="14:14" ht="15.6">
      <c r="N571" s="89"/>
    </row>
    <row r="572" spans="14:14" ht="15.6">
      <c r="N572" s="89"/>
    </row>
    <row r="573" spans="14:14" ht="15.6">
      <c r="N573" s="89"/>
    </row>
    <row r="574" spans="14:14" ht="15.6">
      <c r="N574" s="89"/>
    </row>
    <row r="575" spans="14:14" ht="15.6">
      <c r="N575" s="89"/>
    </row>
    <row r="576" spans="14:14" ht="15.6">
      <c r="N576" s="89"/>
    </row>
    <row r="577" spans="14:14" ht="15.6">
      <c r="N577" s="89"/>
    </row>
    <row r="578" spans="14:14" ht="15.6">
      <c r="N578" s="89"/>
    </row>
    <row r="579" spans="14:14" ht="15.6">
      <c r="N579" s="89"/>
    </row>
    <row r="580" spans="14:14" ht="15.6">
      <c r="N580" s="89"/>
    </row>
    <row r="581" spans="14:14" ht="15.6">
      <c r="N581" s="89"/>
    </row>
    <row r="582" spans="14:14" ht="15.6">
      <c r="N582" s="89"/>
    </row>
    <row r="583" spans="14:14" ht="15.6">
      <c r="N583" s="89"/>
    </row>
    <row r="584" spans="14:14" ht="15.6">
      <c r="N584" s="89"/>
    </row>
    <row r="585" spans="14:14" ht="15.6">
      <c r="N585" s="89"/>
    </row>
    <row r="586" spans="14:14" ht="15.6">
      <c r="N586" s="89"/>
    </row>
    <row r="587" spans="14:14" ht="15.6">
      <c r="N587" s="89"/>
    </row>
    <row r="588" spans="14:14" ht="15.6">
      <c r="N588" s="89"/>
    </row>
    <row r="589" spans="14:14" ht="15.6">
      <c r="N589" s="89"/>
    </row>
    <row r="590" spans="14:14" ht="15.6">
      <c r="N590" s="89"/>
    </row>
    <row r="591" spans="14:14" ht="15.6">
      <c r="N591" s="89"/>
    </row>
    <row r="592" spans="14:14" ht="15.6">
      <c r="N592" s="89"/>
    </row>
    <row r="593" spans="14:14" ht="15.6">
      <c r="N593" s="89"/>
    </row>
    <row r="594" spans="14:14" ht="15.6">
      <c r="N594" s="89"/>
    </row>
    <row r="595" spans="14:14" ht="15.6">
      <c r="N595" s="89"/>
    </row>
    <row r="596" spans="14:14" ht="15.6">
      <c r="N596" s="89"/>
    </row>
    <row r="597" spans="14:14" ht="15.6">
      <c r="N597" s="89"/>
    </row>
    <row r="598" spans="14:14" ht="15.6">
      <c r="N598" s="89"/>
    </row>
    <row r="599" spans="14:14" ht="15.6">
      <c r="N599" s="89"/>
    </row>
    <row r="600" spans="14:14" ht="15.6">
      <c r="N600" s="89"/>
    </row>
    <row r="601" spans="14:14" ht="15.6">
      <c r="N601" s="89"/>
    </row>
    <row r="602" spans="14:14" ht="15.6">
      <c r="N602" s="89"/>
    </row>
    <row r="603" spans="14:14" ht="15.6">
      <c r="N603" s="89"/>
    </row>
    <row r="604" spans="14:14" ht="15.6">
      <c r="N604" s="89"/>
    </row>
    <row r="605" spans="14:14" ht="15.6">
      <c r="N605" s="89"/>
    </row>
    <row r="606" spans="14:14" ht="15.6">
      <c r="N606" s="89"/>
    </row>
    <row r="607" spans="14:14" ht="15.6">
      <c r="N607" s="89"/>
    </row>
    <row r="608" spans="14:14" ht="15.6">
      <c r="N608" s="89"/>
    </row>
    <row r="609" spans="14:14" ht="15.6">
      <c r="N609" s="89"/>
    </row>
    <row r="610" spans="14:14" ht="15.6">
      <c r="N610" s="89"/>
    </row>
    <row r="611" spans="14:14" ht="15.6">
      <c r="N611" s="89"/>
    </row>
    <row r="612" spans="14:14" ht="15.6">
      <c r="N612" s="89"/>
    </row>
    <row r="613" spans="14:14" ht="15.6">
      <c r="N613" s="89"/>
    </row>
    <row r="614" spans="14:14" ht="15.6">
      <c r="N614" s="89"/>
    </row>
    <row r="615" spans="14:14" ht="15.6">
      <c r="N615" s="89"/>
    </row>
    <row r="616" spans="14:14" ht="15.6">
      <c r="N616" s="89"/>
    </row>
    <row r="617" spans="14:14" ht="15.6">
      <c r="N617" s="89"/>
    </row>
    <row r="618" spans="14:14" ht="15.6">
      <c r="N618" s="89"/>
    </row>
    <row r="619" spans="14:14" ht="15.6">
      <c r="N619" s="89"/>
    </row>
    <row r="620" spans="14:14" ht="15.6">
      <c r="N620" s="89"/>
    </row>
    <row r="621" spans="14:14" ht="15.6">
      <c r="N621" s="89"/>
    </row>
    <row r="622" spans="14:14" ht="15.6">
      <c r="N622" s="89"/>
    </row>
    <row r="623" spans="14:14" ht="15.6">
      <c r="N623" s="89"/>
    </row>
    <row r="624" spans="14:14" ht="15.6">
      <c r="N624" s="89"/>
    </row>
    <row r="625" spans="14:14" ht="15.6">
      <c r="N625" s="89"/>
    </row>
    <row r="626" spans="14:14" ht="15.6">
      <c r="N626" s="89"/>
    </row>
    <row r="627" spans="14:14" ht="15.6">
      <c r="N627" s="89"/>
    </row>
    <row r="628" spans="14:14" ht="15.6">
      <c r="N628" s="89"/>
    </row>
    <row r="629" spans="14:14" ht="15.6">
      <c r="N629" s="89"/>
    </row>
    <row r="630" spans="14:14" ht="15.6">
      <c r="N630" s="89"/>
    </row>
    <row r="631" spans="14:14" ht="15.6">
      <c r="N631" s="89"/>
    </row>
    <row r="632" spans="14:14" ht="15.6">
      <c r="N632" s="89"/>
    </row>
    <row r="633" spans="14:14" ht="15.6">
      <c r="N633" s="89"/>
    </row>
    <row r="634" spans="14:14" ht="15.6">
      <c r="N634" s="89"/>
    </row>
    <row r="635" spans="14:14" ht="15.6">
      <c r="N635" s="89"/>
    </row>
    <row r="636" spans="14:14" ht="15.6">
      <c r="N636" s="89"/>
    </row>
    <row r="637" spans="14:14" ht="15.6">
      <c r="N637" s="89"/>
    </row>
    <row r="638" spans="14:14" ht="15.6">
      <c r="N638" s="89"/>
    </row>
    <row r="639" spans="14:14" ht="15.6">
      <c r="N639" s="89"/>
    </row>
    <row r="640" spans="14:14" ht="15.6">
      <c r="N640" s="89"/>
    </row>
    <row r="641" spans="14:14" ht="15.6">
      <c r="N641" s="89"/>
    </row>
    <row r="642" spans="14:14" ht="15.6">
      <c r="N642" s="89"/>
    </row>
    <row r="643" spans="14:14" ht="15.6">
      <c r="N643" s="89"/>
    </row>
    <row r="644" spans="14:14" ht="15.6">
      <c r="N644" s="89"/>
    </row>
    <row r="645" spans="14:14" ht="15.6">
      <c r="N645" s="89"/>
    </row>
    <row r="646" spans="14:14" ht="15.6">
      <c r="N646" s="89"/>
    </row>
    <row r="647" spans="14:14" ht="15.6">
      <c r="N647" s="89"/>
    </row>
    <row r="648" spans="14:14" ht="15.6">
      <c r="N648" s="89"/>
    </row>
    <row r="649" spans="14:14" ht="15.6">
      <c r="N649" s="89"/>
    </row>
    <row r="650" spans="14:14" ht="15.6">
      <c r="N650" s="89"/>
    </row>
    <row r="651" spans="14:14" ht="15.6">
      <c r="N651" s="89"/>
    </row>
    <row r="652" spans="14:14" ht="15.6">
      <c r="N652" s="89"/>
    </row>
    <row r="653" spans="14:14" ht="15.6">
      <c r="N653" s="89"/>
    </row>
    <row r="654" spans="14:14" ht="15.6">
      <c r="N654" s="89"/>
    </row>
    <row r="655" spans="14:14" ht="15.6">
      <c r="N655" s="89"/>
    </row>
    <row r="656" spans="14:14" ht="15.6">
      <c r="N656" s="89"/>
    </row>
    <row r="657" spans="14:14" ht="15.6">
      <c r="N657" s="89"/>
    </row>
    <row r="658" spans="14:14" ht="15.6">
      <c r="N658" s="89"/>
    </row>
    <row r="659" spans="14:14" ht="15.6">
      <c r="N659" s="89"/>
    </row>
    <row r="660" spans="14:14" ht="15.6">
      <c r="N660" s="89"/>
    </row>
    <row r="661" spans="14:14" ht="15.6">
      <c r="N661" s="89"/>
    </row>
    <row r="662" spans="14:14" ht="15.6">
      <c r="N662" s="89"/>
    </row>
    <row r="663" spans="14:14" ht="15.6">
      <c r="N663" s="89"/>
    </row>
    <row r="664" spans="14:14" ht="15.6">
      <c r="N664" s="89"/>
    </row>
    <row r="665" spans="14:14" ht="15.6">
      <c r="N665" s="89"/>
    </row>
    <row r="666" spans="14:14" ht="15.6">
      <c r="N666" s="89"/>
    </row>
    <row r="667" spans="14:14" ht="15.6">
      <c r="N667" s="89"/>
    </row>
    <row r="668" spans="14:14" ht="15.6">
      <c r="N668" s="89"/>
    </row>
    <row r="669" spans="14:14" ht="15.6">
      <c r="N669" s="89"/>
    </row>
    <row r="670" spans="14:14" ht="15.6">
      <c r="N670" s="89"/>
    </row>
    <row r="671" spans="14:14" ht="15.6">
      <c r="N671" s="89"/>
    </row>
    <row r="672" spans="14:14" ht="15.6">
      <c r="N672" s="89"/>
    </row>
    <row r="673" spans="14:14" ht="15.6">
      <c r="N673" s="89"/>
    </row>
    <row r="674" spans="14:14" ht="15.6">
      <c r="N674" s="89"/>
    </row>
    <row r="675" spans="14:14" ht="15.6">
      <c r="N675" s="89"/>
    </row>
    <row r="676" spans="14:14" ht="15.6">
      <c r="N676" s="89"/>
    </row>
    <row r="677" spans="14:14" ht="15.6">
      <c r="N677" s="89"/>
    </row>
    <row r="678" spans="14:14" ht="15.6">
      <c r="N678" s="89"/>
    </row>
    <row r="679" spans="14:14" ht="15.6">
      <c r="N679" s="89"/>
    </row>
    <row r="680" spans="14:14" ht="15.6">
      <c r="N680" s="89"/>
    </row>
    <row r="681" spans="14:14" ht="15.6">
      <c r="N681" s="89"/>
    </row>
    <row r="682" spans="14:14" ht="15.6">
      <c r="N682" s="89"/>
    </row>
    <row r="683" spans="14:14" ht="15.6">
      <c r="N683" s="89"/>
    </row>
    <row r="684" spans="14:14" ht="15.6">
      <c r="N684" s="89"/>
    </row>
    <row r="685" spans="14:14" ht="15.6">
      <c r="N685" s="89"/>
    </row>
    <row r="686" spans="14:14" ht="15.6">
      <c r="N686" s="89"/>
    </row>
    <row r="687" spans="14:14" ht="15.6">
      <c r="N687" s="89"/>
    </row>
    <row r="688" spans="14:14" ht="15.6">
      <c r="N688" s="89"/>
    </row>
    <row r="689" spans="14:14" ht="15.6">
      <c r="N689" s="89"/>
    </row>
    <row r="690" spans="14:14" ht="15.6">
      <c r="N690" s="89"/>
    </row>
    <row r="691" spans="14:14" ht="15.6">
      <c r="N691" s="89"/>
    </row>
    <row r="692" spans="14:14" ht="15.6">
      <c r="N692" s="89"/>
    </row>
    <row r="693" spans="14:14" ht="15.6">
      <c r="N693" s="89"/>
    </row>
    <row r="694" spans="14:14" ht="15.6">
      <c r="N694" s="89"/>
    </row>
    <row r="695" spans="14:14" ht="15.6">
      <c r="N695" s="89"/>
    </row>
    <row r="696" spans="14:14" ht="15.6">
      <c r="N696" s="89"/>
    </row>
    <row r="697" spans="14:14" ht="15.6">
      <c r="N697" s="89"/>
    </row>
    <row r="698" spans="14:14" ht="15.6">
      <c r="N698" s="89"/>
    </row>
    <row r="699" spans="14:14" ht="15.6">
      <c r="N699" s="89"/>
    </row>
    <row r="700" spans="14:14" ht="15.6">
      <c r="N700" s="89"/>
    </row>
    <row r="701" spans="14:14" ht="15.6">
      <c r="N701" s="89"/>
    </row>
    <row r="702" spans="14:14" ht="15.6">
      <c r="N702" s="89"/>
    </row>
    <row r="703" spans="14:14" ht="15.6">
      <c r="N703" s="89"/>
    </row>
    <row r="704" spans="14:14" ht="15.6">
      <c r="N704" s="89"/>
    </row>
    <row r="705" spans="14:14" ht="15.6">
      <c r="N705" s="89"/>
    </row>
    <row r="706" spans="14:14" ht="15.6">
      <c r="N706" s="89"/>
    </row>
    <row r="707" spans="14:14" ht="15.6">
      <c r="N707" s="89"/>
    </row>
    <row r="708" spans="14:14" ht="15.6">
      <c r="N708" s="89"/>
    </row>
    <row r="709" spans="14:14" ht="15.6">
      <c r="N709" s="89"/>
    </row>
    <row r="710" spans="14:14" ht="15.6">
      <c r="N710" s="89"/>
    </row>
    <row r="711" spans="14:14" ht="15.6">
      <c r="N711" s="89"/>
    </row>
    <row r="712" spans="14:14" ht="15.6">
      <c r="N712" s="89"/>
    </row>
    <row r="713" spans="14:14" ht="15.6">
      <c r="N713" s="89"/>
    </row>
    <row r="714" spans="14:14" ht="15.6">
      <c r="N714" s="89"/>
    </row>
    <row r="715" spans="14:14" ht="15.6">
      <c r="N715" s="89"/>
    </row>
    <row r="716" spans="14:14" ht="15.6">
      <c r="N716" s="89"/>
    </row>
    <row r="717" spans="14:14" ht="15.6">
      <c r="N717" s="89"/>
    </row>
    <row r="718" spans="14:14" ht="15.6">
      <c r="N718" s="89"/>
    </row>
    <row r="719" spans="14:14" ht="15.6">
      <c r="N719" s="89"/>
    </row>
    <row r="720" spans="14:14" ht="15.6">
      <c r="N720" s="89"/>
    </row>
    <row r="721" spans="14:14" ht="15.6">
      <c r="N721" s="89"/>
    </row>
    <row r="722" spans="14:14" ht="15.6">
      <c r="N722" s="89"/>
    </row>
    <row r="723" spans="14:14" ht="15.6">
      <c r="N723" s="89"/>
    </row>
    <row r="724" spans="14:14" ht="15.6">
      <c r="N724" s="89"/>
    </row>
    <row r="725" spans="14:14" ht="15.6">
      <c r="N725" s="89"/>
    </row>
    <row r="726" spans="14:14" ht="15.6">
      <c r="N726" s="89"/>
    </row>
    <row r="727" spans="14:14" ht="15.6">
      <c r="N727" s="89"/>
    </row>
    <row r="728" spans="14:14" ht="15.6">
      <c r="N728" s="89"/>
    </row>
    <row r="729" spans="14:14" ht="15.6">
      <c r="N729" s="89"/>
    </row>
    <row r="730" spans="14:14" ht="15.6">
      <c r="N730" s="89"/>
    </row>
    <row r="731" spans="14:14" ht="15.6">
      <c r="N731" s="89"/>
    </row>
    <row r="732" spans="14:14" ht="15.6">
      <c r="N732" s="89"/>
    </row>
    <row r="733" spans="14:14" ht="15.6">
      <c r="N733" s="89"/>
    </row>
    <row r="734" spans="14:14" ht="15.6">
      <c r="N734" s="89"/>
    </row>
    <row r="735" spans="14:14" ht="15.6">
      <c r="N735" s="89"/>
    </row>
    <row r="736" spans="14:14" ht="15.6">
      <c r="N736" s="89"/>
    </row>
    <row r="737" spans="14:14" ht="15.6">
      <c r="N737" s="89"/>
    </row>
    <row r="738" spans="14:14" ht="15.6">
      <c r="N738" s="89"/>
    </row>
    <row r="739" spans="14:14" ht="15.6">
      <c r="N739" s="89"/>
    </row>
    <row r="740" spans="14:14" ht="15.6">
      <c r="N740" s="89"/>
    </row>
    <row r="741" spans="14:14" ht="15.6">
      <c r="N741" s="89"/>
    </row>
    <row r="742" spans="14:14" ht="15.6">
      <c r="N742" s="89"/>
    </row>
    <row r="743" spans="14:14" ht="15.6">
      <c r="N743" s="89"/>
    </row>
    <row r="744" spans="14:14" ht="15.6">
      <c r="N744" s="89"/>
    </row>
    <row r="745" spans="14:14" ht="15.6">
      <c r="N745" s="89"/>
    </row>
    <row r="746" spans="14:14" ht="15.6">
      <c r="N746" s="89"/>
    </row>
    <row r="747" spans="14:14" ht="15.6">
      <c r="N747" s="89"/>
    </row>
    <row r="748" spans="14:14" ht="15.6">
      <c r="N748" s="89"/>
    </row>
    <row r="749" spans="14:14" ht="15.6">
      <c r="N749" s="89"/>
    </row>
    <row r="750" spans="14:14" ht="15.6">
      <c r="N750" s="89"/>
    </row>
    <row r="751" spans="14:14" ht="15.6">
      <c r="N751" s="89"/>
    </row>
    <row r="752" spans="14:14" ht="15.6">
      <c r="N752" s="89"/>
    </row>
    <row r="753" spans="14:14" ht="15.6">
      <c r="N753" s="89"/>
    </row>
    <row r="754" spans="14:14" ht="15.6">
      <c r="N754" s="89"/>
    </row>
    <row r="755" spans="14:14" ht="15.6">
      <c r="N755" s="89"/>
    </row>
    <row r="756" spans="14:14" ht="15.6">
      <c r="N756" s="89"/>
    </row>
    <row r="757" spans="14:14" ht="15.6">
      <c r="N757" s="89"/>
    </row>
    <row r="758" spans="14:14" ht="15.6">
      <c r="N758" s="89"/>
    </row>
    <row r="759" spans="14:14" ht="15.6">
      <c r="N759" s="89"/>
    </row>
    <row r="760" spans="14:14" ht="15.6">
      <c r="N760" s="89"/>
    </row>
    <row r="761" spans="14:14" ht="15.6">
      <c r="N761" s="89"/>
    </row>
    <row r="762" spans="14:14" ht="15.6">
      <c r="N762" s="89"/>
    </row>
    <row r="763" spans="14:14" ht="15.6">
      <c r="N763" s="89"/>
    </row>
    <row r="764" spans="14:14" ht="15.6">
      <c r="N764" s="89"/>
    </row>
    <row r="765" spans="14:14" ht="15.6">
      <c r="N765" s="89"/>
    </row>
    <row r="766" spans="14:14" ht="15.6">
      <c r="N766" s="89"/>
    </row>
    <row r="767" spans="14:14" ht="15.6">
      <c r="N767" s="89"/>
    </row>
    <row r="768" spans="14:14" ht="15.6">
      <c r="N768" s="89"/>
    </row>
    <row r="769" spans="14:14" ht="15.6">
      <c r="N769" s="89"/>
    </row>
    <row r="770" spans="14:14" ht="15.6">
      <c r="N770" s="89"/>
    </row>
    <row r="771" spans="14:14" ht="15.6">
      <c r="N771" s="89"/>
    </row>
    <row r="772" spans="14:14" ht="15.6">
      <c r="N772" s="89"/>
    </row>
    <row r="773" spans="14:14" ht="15.6">
      <c r="N773" s="89"/>
    </row>
    <row r="774" spans="14:14" ht="15.6">
      <c r="N774" s="89"/>
    </row>
    <row r="775" spans="14:14" ht="15.6">
      <c r="N775" s="89"/>
    </row>
    <row r="776" spans="14:14" ht="15.6">
      <c r="N776" s="89"/>
    </row>
    <row r="777" spans="14:14" ht="15.6">
      <c r="N777" s="89"/>
    </row>
    <row r="778" spans="14:14" ht="15.6">
      <c r="N778" s="89"/>
    </row>
    <row r="779" spans="14:14" ht="15.6">
      <c r="N779" s="89"/>
    </row>
    <row r="780" spans="14:14" ht="15.6">
      <c r="N780" s="89"/>
    </row>
    <row r="781" spans="14:14" ht="15.6">
      <c r="N781" s="89"/>
    </row>
    <row r="782" spans="14:14" ht="15.6">
      <c r="N782" s="89"/>
    </row>
    <row r="783" spans="14:14" ht="15.6">
      <c r="N783" s="89"/>
    </row>
    <row r="784" spans="14:14" ht="15.6">
      <c r="N784" s="89"/>
    </row>
    <row r="785" spans="14:14" ht="15.6">
      <c r="N785" s="89"/>
    </row>
    <row r="786" spans="14:14" ht="15.6">
      <c r="N786" s="89"/>
    </row>
    <row r="787" spans="14:14" ht="15.6">
      <c r="N787" s="89"/>
    </row>
    <row r="788" spans="14:14" ht="15.6">
      <c r="N788" s="89"/>
    </row>
    <row r="789" spans="14:14" ht="15.6">
      <c r="N789" s="89"/>
    </row>
    <row r="790" spans="14:14" ht="15.6">
      <c r="N790" s="89"/>
    </row>
    <row r="791" spans="14:14" ht="15.6">
      <c r="N791" s="89"/>
    </row>
    <row r="792" spans="14:14" ht="15.6">
      <c r="N792" s="89"/>
    </row>
    <row r="793" spans="14:14" ht="15.6">
      <c r="N793" s="89"/>
    </row>
    <row r="794" spans="14:14" ht="15.6">
      <c r="N794" s="89"/>
    </row>
    <row r="795" spans="14:14" ht="15.6">
      <c r="N795" s="89"/>
    </row>
    <row r="796" spans="14:14" ht="15.6">
      <c r="N796" s="89"/>
    </row>
    <row r="797" spans="14:14" ht="15.6">
      <c r="N797" s="89"/>
    </row>
    <row r="798" spans="14:14" ht="15.6">
      <c r="N798" s="89"/>
    </row>
    <row r="799" spans="14:14" ht="15.6">
      <c r="N799" s="89"/>
    </row>
    <row r="800" spans="14:14" ht="15.6">
      <c r="N800" s="89"/>
    </row>
    <row r="801" spans="14:14" ht="15.6">
      <c r="N801" s="89"/>
    </row>
    <row r="802" spans="14:14" ht="15.6">
      <c r="N802" s="89"/>
    </row>
    <row r="803" spans="14:14" ht="15.6">
      <c r="N803" s="89"/>
    </row>
    <row r="804" spans="14:14" ht="15.6">
      <c r="N804" s="89"/>
    </row>
    <row r="805" spans="14:14" ht="15.6">
      <c r="N805" s="89"/>
    </row>
    <row r="806" spans="14:14" ht="15.6">
      <c r="N806" s="89"/>
    </row>
    <row r="807" spans="14:14" ht="15.6">
      <c r="N807" s="89"/>
    </row>
    <row r="808" spans="14:14" ht="15.6">
      <c r="N808" s="89"/>
    </row>
    <row r="809" spans="14:14" ht="15.6">
      <c r="N809" s="89"/>
    </row>
    <row r="810" spans="14:14" ht="15.6">
      <c r="N810" s="89"/>
    </row>
    <row r="811" spans="14:14" ht="15.6">
      <c r="N811" s="89"/>
    </row>
    <row r="812" spans="14:14" ht="15.6">
      <c r="N812" s="89"/>
    </row>
    <row r="813" spans="14:14" ht="15.6">
      <c r="N813" s="89"/>
    </row>
    <row r="814" spans="14:14" ht="15.6">
      <c r="N814" s="89"/>
    </row>
    <row r="815" spans="14:14" ht="15.6">
      <c r="N815" s="89"/>
    </row>
    <row r="816" spans="14:14" ht="15.6">
      <c r="N816" s="89"/>
    </row>
    <row r="817" spans="14:14" ht="15.6">
      <c r="N817" s="89"/>
    </row>
    <row r="818" spans="14:14" ht="15.6">
      <c r="N818" s="89"/>
    </row>
    <row r="819" spans="14:14" ht="15.6">
      <c r="N819" s="89"/>
    </row>
    <row r="820" spans="14:14" ht="15.6">
      <c r="N820" s="89"/>
    </row>
    <row r="821" spans="14:14" ht="15.6">
      <c r="N821" s="89"/>
    </row>
    <row r="822" spans="14:14" ht="15.6">
      <c r="N822" s="89"/>
    </row>
    <row r="823" spans="14:14" ht="15.6">
      <c r="N823" s="89"/>
    </row>
    <row r="824" spans="14:14" ht="15.6">
      <c r="N824" s="89"/>
    </row>
    <row r="825" spans="14:14" ht="15.6">
      <c r="N825" s="89"/>
    </row>
    <row r="826" spans="14:14" ht="15.6">
      <c r="N826" s="89"/>
    </row>
    <row r="827" spans="14:14" ht="15.6">
      <c r="N827" s="89"/>
    </row>
    <row r="828" spans="14:14" ht="15.6">
      <c r="N828" s="89"/>
    </row>
    <row r="829" spans="14:14" ht="15.6">
      <c r="N829" s="89"/>
    </row>
    <row r="830" spans="14:14" ht="15.6">
      <c r="N830" s="89"/>
    </row>
    <row r="831" spans="14:14" ht="15.6">
      <c r="N831" s="89"/>
    </row>
    <row r="832" spans="14:14" ht="15.6">
      <c r="N832" s="89"/>
    </row>
    <row r="833" spans="14:14" ht="15.6">
      <c r="N833" s="89"/>
    </row>
    <row r="834" spans="14:14" ht="15.6">
      <c r="N834" s="89"/>
    </row>
    <row r="835" spans="14:14" ht="15.6">
      <c r="N835" s="89"/>
    </row>
    <row r="836" spans="14:14" ht="15.6">
      <c r="N836" s="89"/>
    </row>
    <row r="837" spans="14:14" ht="15.6">
      <c r="N837" s="89"/>
    </row>
    <row r="838" spans="14:14" ht="15.6">
      <c r="N838" s="89"/>
    </row>
    <row r="839" spans="14:14" ht="15.6">
      <c r="N839" s="89"/>
    </row>
    <row r="840" spans="14:14" ht="15.6">
      <c r="N840" s="89"/>
    </row>
    <row r="841" spans="14:14" ht="15.6">
      <c r="N841" s="89"/>
    </row>
    <row r="842" spans="14:14" ht="15.6">
      <c r="N842" s="89"/>
    </row>
    <row r="843" spans="14:14" ht="15.6">
      <c r="N843" s="89"/>
    </row>
    <row r="844" spans="14:14" ht="15.6">
      <c r="N844" s="89"/>
    </row>
    <row r="845" spans="14:14" ht="15.6">
      <c r="N845" s="89"/>
    </row>
    <row r="846" spans="14:14" ht="15.6">
      <c r="N846" s="89"/>
    </row>
    <row r="847" spans="14:14" ht="15.6">
      <c r="N847" s="89"/>
    </row>
    <row r="848" spans="14:14" ht="15.6">
      <c r="N848" s="89"/>
    </row>
    <row r="849" spans="14:14" ht="15.6">
      <c r="N849" s="89"/>
    </row>
    <row r="850" spans="14:14" ht="15.6">
      <c r="N850" s="89"/>
    </row>
    <row r="851" spans="14:14" ht="15.6">
      <c r="N851" s="89"/>
    </row>
    <row r="852" spans="14:14" ht="15.6">
      <c r="N852" s="89"/>
    </row>
    <row r="853" spans="14:14" ht="15.6">
      <c r="N853" s="89"/>
    </row>
    <row r="854" spans="14:14" ht="15.6">
      <c r="N854" s="89"/>
    </row>
    <row r="855" spans="14:14" ht="15.6">
      <c r="N855" s="89"/>
    </row>
    <row r="856" spans="14:14" ht="15.6">
      <c r="N856" s="89"/>
    </row>
    <row r="857" spans="14:14" ht="15.6">
      <c r="N857" s="89"/>
    </row>
    <row r="858" spans="14:14" ht="15.6">
      <c r="N858" s="89"/>
    </row>
    <row r="859" spans="14:14" ht="15.6">
      <c r="N859" s="89"/>
    </row>
    <row r="860" spans="14:14" ht="15.6">
      <c r="N860" s="89"/>
    </row>
    <row r="861" spans="14:14" ht="15.6">
      <c r="N861" s="89"/>
    </row>
    <row r="862" spans="14:14" ht="15.6">
      <c r="N862" s="89"/>
    </row>
    <row r="863" spans="14:14" ht="15.6">
      <c r="N863" s="89"/>
    </row>
    <row r="864" spans="14:14" ht="15.6">
      <c r="N864" s="89"/>
    </row>
    <row r="865" spans="14:14" ht="15.6">
      <c r="N865" s="89"/>
    </row>
    <row r="866" spans="14:14" ht="15.6">
      <c r="N866" s="89"/>
    </row>
    <row r="867" spans="14:14" ht="15.6">
      <c r="N867" s="89"/>
    </row>
    <row r="868" spans="14:14" ht="15.6">
      <c r="N868" s="89"/>
    </row>
    <row r="869" spans="14:14" ht="15.6">
      <c r="N869" s="89"/>
    </row>
    <row r="870" spans="14:14" ht="15.6">
      <c r="N870" s="89"/>
    </row>
    <row r="871" spans="14:14" ht="15.6">
      <c r="N871" s="89"/>
    </row>
    <row r="872" spans="14:14" ht="15.6">
      <c r="N872" s="89"/>
    </row>
    <row r="873" spans="14:14" ht="15.6">
      <c r="N873" s="89"/>
    </row>
    <row r="874" spans="14:14" ht="15.6">
      <c r="N874" s="89"/>
    </row>
    <row r="875" spans="14:14" ht="15.6">
      <c r="N875" s="89"/>
    </row>
    <row r="876" spans="14:14" ht="15.6">
      <c r="N876" s="89"/>
    </row>
    <row r="877" spans="14:14" ht="15.6">
      <c r="N877" s="89"/>
    </row>
    <row r="878" spans="14:14" ht="15.6">
      <c r="N878" s="89"/>
    </row>
    <row r="879" spans="14:14" ht="15.6">
      <c r="N879" s="89"/>
    </row>
    <row r="880" spans="14:14" ht="15.6">
      <c r="N880" s="89"/>
    </row>
    <row r="881" spans="14:14" ht="15.6">
      <c r="N881" s="89"/>
    </row>
    <row r="882" spans="14:14" ht="15.6">
      <c r="N882" s="89"/>
    </row>
    <row r="883" spans="14:14" ht="15.6">
      <c r="N883" s="89"/>
    </row>
    <row r="884" spans="14:14" ht="15.6">
      <c r="N884" s="89"/>
    </row>
    <row r="885" spans="14:14" ht="15.6">
      <c r="N885" s="89"/>
    </row>
    <row r="886" spans="14:14" ht="15.6">
      <c r="N886" s="89"/>
    </row>
    <row r="887" spans="14:14" ht="15.6">
      <c r="N887" s="89"/>
    </row>
    <row r="888" spans="14:14" ht="15.6">
      <c r="N888" s="89"/>
    </row>
    <row r="889" spans="14:14" ht="15.6">
      <c r="N889" s="89"/>
    </row>
    <row r="890" spans="14:14" ht="15.6">
      <c r="N890" s="89"/>
    </row>
    <row r="891" spans="14:14" ht="15.6">
      <c r="N891" s="89"/>
    </row>
    <row r="892" spans="14:14" ht="15.6">
      <c r="N892" s="89"/>
    </row>
    <row r="893" spans="14:14" ht="15.6">
      <c r="N893" s="89"/>
    </row>
    <row r="894" spans="14:14" ht="15.6">
      <c r="N894" s="89"/>
    </row>
    <row r="895" spans="14:14" ht="15.6">
      <c r="N895" s="89"/>
    </row>
    <row r="896" spans="14:14" ht="15.6">
      <c r="N896" s="89"/>
    </row>
    <row r="897" spans="14:14" ht="15.6">
      <c r="N897" s="89"/>
    </row>
    <row r="898" spans="14:14" ht="15.6">
      <c r="N898" s="89"/>
    </row>
    <row r="899" spans="14:14" ht="15.6">
      <c r="N899" s="89"/>
    </row>
    <row r="900" spans="14:14" ht="15.6">
      <c r="N900" s="89"/>
    </row>
    <row r="901" spans="14:14" ht="15.6">
      <c r="N901" s="89"/>
    </row>
    <row r="902" spans="14:14" ht="15.6">
      <c r="N902" s="89"/>
    </row>
    <row r="903" spans="14:14" ht="15.6">
      <c r="N903" s="89"/>
    </row>
    <row r="904" spans="14:14" ht="15.6">
      <c r="N904" s="89"/>
    </row>
    <row r="905" spans="14:14" ht="15.6">
      <c r="N905" s="89"/>
    </row>
    <row r="906" spans="14:14" ht="15.6">
      <c r="N906" s="89"/>
    </row>
    <row r="907" spans="14:14" ht="15.6">
      <c r="N907" s="89"/>
    </row>
    <row r="908" spans="14:14" ht="15.6">
      <c r="N908" s="89"/>
    </row>
    <row r="909" spans="14:14" ht="15.6">
      <c r="N909" s="89"/>
    </row>
    <row r="910" spans="14:14" ht="15.6">
      <c r="N910" s="89"/>
    </row>
    <row r="911" spans="14:14" ht="15.6">
      <c r="N911" s="89"/>
    </row>
    <row r="912" spans="14:14" ht="15.6">
      <c r="N912" s="89"/>
    </row>
    <row r="913" spans="14:14" ht="15.6">
      <c r="N913" s="89"/>
    </row>
    <row r="914" spans="14:14" ht="15.6">
      <c r="N914" s="89"/>
    </row>
    <row r="915" spans="14:14" ht="15.6">
      <c r="N915" s="89"/>
    </row>
    <row r="916" spans="14:14" ht="15.6">
      <c r="N916" s="89"/>
    </row>
    <row r="917" spans="14:14" ht="15.6">
      <c r="N917" s="89"/>
    </row>
    <row r="918" spans="14:14" ht="15.6">
      <c r="N918" s="89"/>
    </row>
    <row r="919" spans="14:14" ht="15.6">
      <c r="N919" s="89"/>
    </row>
    <row r="920" spans="14:14" ht="15.6">
      <c r="N920" s="89"/>
    </row>
    <row r="921" spans="14:14" ht="15.6">
      <c r="N921" s="89"/>
    </row>
    <row r="922" spans="14:14" ht="15.6">
      <c r="N922" s="89"/>
    </row>
    <row r="923" spans="14:14" ht="15.6">
      <c r="N923" s="89"/>
    </row>
    <row r="924" spans="14:14" ht="15.6">
      <c r="N924" s="89"/>
    </row>
    <row r="925" spans="14:14" ht="15.6">
      <c r="N925" s="89"/>
    </row>
    <row r="926" spans="14:14" ht="15.6">
      <c r="N926" s="89"/>
    </row>
    <row r="927" spans="14:14" ht="15.6">
      <c r="N927" s="89"/>
    </row>
    <row r="928" spans="14:14" ht="15.6">
      <c r="N928" s="89"/>
    </row>
    <row r="929" spans="14:14" ht="15.6">
      <c r="N929" s="89"/>
    </row>
    <row r="930" spans="14:14" ht="15.6">
      <c r="N930" s="89"/>
    </row>
    <row r="931" spans="14:14" ht="15.6">
      <c r="N931" s="89"/>
    </row>
    <row r="932" spans="14:14" ht="15.6">
      <c r="N932" s="89"/>
    </row>
    <row r="933" spans="14:14" ht="15.6">
      <c r="N933" s="89"/>
    </row>
    <row r="934" spans="14:14" ht="15.6">
      <c r="N934" s="89"/>
    </row>
    <row r="935" spans="14:14" ht="15.6">
      <c r="N935" s="89"/>
    </row>
    <row r="936" spans="14:14" ht="15.6">
      <c r="N936" s="89"/>
    </row>
    <row r="937" spans="14:14" ht="15.6">
      <c r="N937" s="89"/>
    </row>
    <row r="938" spans="14:14" ht="15.6">
      <c r="N938" s="89"/>
    </row>
    <row r="939" spans="14:14" ht="15.6">
      <c r="N939" s="89"/>
    </row>
    <row r="940" spans="14:14" ht="15.6">
      <c r="N940" s="89"/>
    </row>
    <row r="941" spans="14:14" ht="15.6">
      <c r="N941" s="89"/>
    </row>
    <row r="942" spans="14:14" ht="15.6">
      <c r="N942" s="89"/>
    </row>
    <row r="943" spans="14:14" ht="15.6">
      <c r="N943" s="89"/>
    </row>
    <row r="944" spans="14:14" ht="15.6">
      <c r="N944" s="89"/>
    </row>
    <row r="945" spans="14:14" ht="15.6">
      <c r="N945" s="89"/>
    </row>
    <row r="946" spans="14:14" ht="15.6">
      <c r="N946" s="89"/>
    </row>
    <row r="947" spans="14:14" ht="15.6">
      <c r="N947" s="89"/>
    </row>
    <row r="948" spans="14:14" ht="15.6">
      <c r="N948" s="89"/>
    </row>
    <row r="949" spans="14:14" ht="15.6">
      <c r="N949" s="89"/>
    </row>
    <row r="950" spans="14:14" ht="15.6">
      <c r="N950" s="89"/>
    </row>
    <row r="951" spans="14:14" ht="15.6">
      <c r="N951" s="89"/>
    </row>
    <row r="952" spans="14:14" ht="15.6">
      <c r="N952" s="89"/>
    </row>
    <row r="953" spans="14:14" ht="15.6">
      <c r="N953" s="89"/>
    </row>
    <row r="954" spans="14:14" ht="15.6">
      <c r="N954" s="89"/>
    </row>
    <row r="955" spans="14:14" ht="15.6">
      <c r="N955" s="89"/>
    </row>
    <row r="956" spans="14:14" ht="15.6">
      <c r="N956" s="89"/>
    </row>
    <row r="957" spans="14:14" ht="15.6">
      <c r="N957" s="89"/>
    </row>
    <row r="958" spans="14:14" ht="15.6">
      <c r="N958" s="89"/>
    </row>
    <row r="959" spans="14:14" ht="15.6">
      <c r="N959" s="89"/>
    </row>
    <row r="960" spans="14:14" ht="15.6">
      <c r="N960" s="89"/>
    </row>
    <row r="961" spans="14:14" ht="15.6">
      <c r="N961" s="89"/>
    </row>
    <row r="962" spans="14:14" ht="15.6">
      <c r="N962" s="89"/>
    </row>
    <row r="963" spans="14:14" ht="15.6">
      <c r="N963" s="89"/>
    </row>
    <row r="964" spans="14:14" ht="15.6">
      <c r="N964" s="89"/>
    </row>
    <row r="965" spans="14:14" ht="15.6">
      <c r="N965" s="89"/>
    </row>
    <row r="966" spans="14:14" ht="15.6">
      <c r="N966" s="89"/>
    </row>
    <row r="967" spans="14:14" ht="15.6">
      <c r="N967" s="89"/>
    </row>
    <row r="968" spans="14:14" ht="15.6">
      <c r="N968" s="89"/>
    </row>
    <row r="969" spans="14:14" ht="15.6">
      <c r="N969" s="89"/>
    </row>
    <row r="970" spans="14:14" ht="15.6">
      <c r="N970" s="89"/>
    </row>
    <row r="971" spans="14:14" ht="15.6">
      <c r="N971" s="89"/>
    </row>
    <row r="972" spans="14:14" ht="15.6">
      <c r="N972" s="89"/>
    </row>
    <row r="973" spans="14:14" ht="15.6">
      <c r="N973" s="89"/>
    </row>
    <row r="974" spans="14:14" ht="15.6">
      <c r="N974" s="89"/>
    </row>
    <row r="975" spans="14:14" ht="15.6">
      <c r="N975" s="89"/>
    </row>
    <row r="976" spans="14:14" ht="15.6">
      <c r="N976" s="89"/>
    </row>
    <row r="977" spans="14:14" ht="15.6">
      <c r="N977" s="89"/>
    </row>
    <row r="978" spans="14:14" ht="15.6">
      <c r="N978" s="89"/>
    </row>
    <row r="979" spans="14:14" ht="15.6">
      <c r="N979" s="89"/>
    </row>
    <row r="980" spans="14:14" ht="15.6">
      <c r="N980" s="89"/>
    </row>
    <row r="981" spans="14:14" ht="15.6">
      <c r="N981" s="89"/>
    </row>
    <row r="982" spans="14:14" ht="15.6">
      <c r="N982" s="89"/>
    </row>
    <row r="983" spans="14:14" ht="15.6">
      <c r="N983" s="89"/>
    </row>
    <row r="984" spans="14:14" ht="15.6">
      <c r="N984" s="89"/>
    </row>
    <row r="985" spans="14:14" ht="15.6">
      <c r="N985" s="89"/>
    </row>
    <row r="986" spans="14:14" ht="15.6">
      <c r="N986" s="89"/>
    </row>
    <row r="987" spans="14:14" ht="15.6">
      <c r="N987" s="89"/>
    </row>
    <row r="988" spans="14:14" ht="15.6">
      <c r="N988" s="89"/>
    </row>
    <row r="989" spans="14:14" ht="15.6">
      <c r="N989" s="89"/>
    </row>
    <row r="990" spans="14:14" ht="15.6">
      <c r="N990" s="89"/>
    </row>
    <row r="991" spans="14:14" ht="15.6">
      <c r="N991" s="89"/>
    </row>
    <row r="992" spans="14:14" ht="15.6">
      <c r="N992" s="89"/>
    </row>
    <row r="993" spans="14:14" ht="15.6">
      <c r="N993" s="89"/>
    </row>
    <row r="994" spans="14:14" ht="15.6">
      <c r="N994" s="89"/>
    </row>
    <row r="995" spans="14:14" ht="15.6">
      <c r="N995" s="89"/>
    </row>
    <row r="996" spans="14:14" ht="15.6">
      <c r="N996" s="89"/>
    </row>
    <row r="997" spans="14:14" ht="15.6">
      <c r="N997" s="89"/>
    </row>
    <row r="998" spans="14:14" ht="15.6">
      <c r="N998" s="89"/>
    </row>
    <row r="999" spans="14:14" ht="15.6">
      <c r="N999" s="89"/>
    </row>
  </sheetData>
  <phoneticPr fontId="17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W999"/>
  <sheetViews>
    <sheetView zoomScale="80" zoomScaleNormal="80" workbookViewId="0">
      <selection activeCell="E19" sqref="E19"/>
    </sheetView>
  </sheetViews>
  <sheetFormatPr defaultColWidth="11.19921875" defaultRowHeight="15" customHeight="1"/>
  <cols>
    <col min="1" max="1" width="11.19921875" style="148"/>
    <col min="2" max="2" width="9.796875" style="148" customWidth="1"/>
    <col min="3" max="3" width="3.8984375" customWidth="1"/>
    <col min="4" max="4" width="8.8984375" customWidth="1"/>
    <col min="5" max="5" width="3.19921875" customWidth="1"/>
    <col min="6" max="6" width="8.8984375" customWidth="1"/>
    <col min="7" max="7" width="13.296875" customWidth="1"/>
    <col min="8" max="8" width="8.8984375" customWidth="1"/>
    <col min="9" max="9" width="17.69921875" customWidth="1"/>
    <col min="10" max="10" width="8.8984375" customWidth="1"/>
    <col min="11" max="11" width="12.796875" customWidth="1"/>
    <col min="12" max="12" width="8.8984375" customWidth="1"/>
    <col min="13" max="13" width="5.69921875" customWidth="1"/>
    <col min="14" max="14" width="8.8984375" customWidth="1"/>
    <col min="15" max="15" width="13.19921875" customWidth="1"/>
    <col min="16" max="16" width="4.3984375" customWidth="1"/>
    <col min="17" max="22" width="3.19921875" customWidth="1"/>
    <col min="23" max="23" width="5.19921875" customWidth="1"/>
    <col min="24" max="28" width="8.69921875" customWidth="1"/>
  </cols>
  <sheetData>
    <row r="1" spans="1:23" ht="15.75" customHeight="1" thickBot="1">
      <c r="A1" s="149"/>
      <c r="B1" s="149"/>
      <c r="C1" s="259">
        <v>111</v>
      </c>
      <c r="D1" s="260" t="s">
        <v>164</v>
      </c>
      <c r="E1" s="260" t="s">
        <v>165</v>
      </c>
      <c r="F1" s="260" t="s">
        <v>166</v>
      </c>
      <c r="G1" s="260" t="s">
        <v>167</v>
      </c>
      <c r="H1" s="260" t="s">
        <v>4</v>
      </c>
      <c r="I1" s="261"/>
      <c r="J1" s="260"/>
      <c r="K1" s="260"/>
      <c r="L1" s="260"/>
      <c r="M1" s="260"/>
      <c r="N1" s="260"/>
      <c r="O1" s="260"/>
      <c r="P1" s="260"/>
      <c r="Q1" s="111"/>
      <c r="R1" s="111"/>
      <c r="S1" s="111"/>
      <c r="T1" s="111"/>
      <c r="U1" s="111"/>
      <c r="V1" s="111"/>
      <c r="W1" s="111"/>
    </row>
    <row r="2" spans="1:23" ht="15.75" customHeight="1" thickBot="1">
      <c r="A2" s="279" t="s">
        <v>270</v>
      </c>
      <c r="B2" s="280" t="s">
        <v>290</v>
      </c>
      <c r="C2" s="281" t="s">
        <v>4</v>
      </c>
      <c r="D2" s="282" t="s">
        <v>12</v>
      </c>
      <c r="E2" s="283" t="s">
        <v>168</v>
      </c>
      <c r="F2" s="284" t="s">
        <v>15</v>
      </c>
      <c r="G2" s="285" t="s">
        <v>169</v>
      </c>
      <c r="H2" s="286" t="s">
        <v>16</v>
      </c>
      <c r="I2" s="287" t="s">
        <v>170</v>
      </c>
      <c r="J2" s="288" t="s">
        <v>17</v>
      </c>
      <c r="K2" s="287" t="s">
        <v>171</v>
      </c>
      <c r="L2" s="286" t="s">
        <v>18</v>
      </c>
      <c r="M2" s="287" t="s">
        <v>172</v>
      </c>
      <c r="N2" s="286" t="s">
        <v>19</v>
      </c>
      <c r="O2" s="287" t="s">
        <v>173</v>
      </c>
      <c r="P2" s="289" t="s">
        <v>174</v>
      </c>
      <c r="Q2" s="286" t="s">
        <v>5</v>
      </c>
      <c r="R2" s="286" t="s">
        <v>6</v>
      </c>
      <c r="S2" s="286" t="s">
        <v>7</v>
      </c>
      <c r="T2" s="286" t="s">
        <v>8</v>
      </c>
      <c r="U2" s="286" t="s">
        <v>9</v>
      </c>
      <c r="V2" s="286" t="s">
        <v>10</v>
      </c>
      <c r="W2" s="290" t="s">
        <v>11</v>
      </c>
    </row>
    <row r="3" spans="1:23" ht="15.75" customHeight="1">
      <c r="A3" s="262">
        <v>44986</v>
      </c>
      <c r="B3" s="263" t="s">
        <v>292</v>
      </c>
      <c r="C3" s="260" t="str">
        <f>'A案--葷食國中'!B4</f>
        <v>d3</v>
      </c>
      <c r="D3" s="260" t="str">
        <f>'A案--葷食國中'!J4</f>
        <v>炊粉特餐</v>
      </c>
      <c r="E3" s="264" t="str">
        <f>'A案--葷食國中'!AD4</f>
        <v xml:space="preserve">米粉    </v>
      </c>
      <c r="F3" s="260" t="str">
        <f>'A案--葷食國中'!M4</f>
        <v>香酥魚排</v>
      </c>
      <c r="G3" s="260" t="str">
        <f>'A案--葷食國中'!AE4</f>
        <v xml:space="preserve">香酥魚排    </v>
      </c>
      <c r="H3" s="260" t="str">
        <f>'A案--葷食國中'!P4</f>
        <v>炊粉配料</v>
      </c>
      <c r="I3" s="264" t="str">
        <f>'A案--葷食國中'!AF4</f>
        <v xml:space="preserve">甘藍 豬絞肉 紅蔥頭 乾香菇 </v>
      </c>
      <c r="J3" s="260" t="str">
        <f>'A案--葷食國中'!S4</f>
        <v>包子</v>
      </c>
      <c r="K3" s="264" t="str">
        <f>'A案--葷食國中'!AG4</f>
        <v xml:space="preserve">包子    </v>
      </c>
      <c r="L3" s="260" t="str">
        <f>'A案--葷食國中'!V4</f>
        <v>時蔬</v>
      </c>
      <c r="M3" s="264" t="str">
        <f>'A案--葷食國中'!AH4</f>
        <v xml:space="preserve">蔬菜 大蒜   </v>
      </c>
      <c r="N3" s="260" t="str">
        <f>'A案--葷食國中'!Y4</f>
        <v>三絲羹湯</v>
      </c>
      <c r="O3" s="264" t="str">
        <f>'A案--葷食國中'!AI4</f>
        <v xml:space="preserve">脆筍 豆薯 雞蛋 乾木耳 </v>
      </c>
      <c r="P3" s="260">
        <v>0</v>
      </c>
      <c r="Q3" s="111">
        <f>'A案--葷食國中'!C4</f>
        <v>7</v>
      </c>
      <c r="R3" s="111">
        <f>'A案--葷食國中'!D4</f>
        <v>1.7</v>
      </c>
      <c r="S3" s="111">
        <f>'A案--葷食國中'!E4</f>
        <v>1.4</v>
      </c>
      <c r="T3" s="111">
        <f>'A案--葷食國中'!F4</f>
        <v>3</v>
      </c>
      <c r="U3" s="111">
        <f>'A案--葷食國中'!G4</f>
        <v>0</v>
      </c>
      <c r="V3" s="111">
        <f>'A案--葷食國中'!H4</f>
        <v>0</v>
      </c>
      <c r="W3" s="265">
        <f>'A案--葷食國中'!I4</f>
        <v>792</v>
      </c>
    </row>
    <row r="4" spans="1:23" ht="15.75" customHeight="1">
      <c r="A4" s="262">
        <v>44987</v>
      </c>
      <c r="B4" s="263" t="s">
        <v>293</v>
      </c>
      <c r="C4" s="260" t="str">
        <f>'A案--葷食國中'!B10</f>
        <v>d4</v>
      </c>
      <c r="D4" s="260" t="str">
        <f>'A案--葷食國中'!J10</f>
        <v>糙米飯</v>
      </c>
      <c r="E4" s="85" t="str">
        <f>'A案--葷食國中'!AD10</f>
        <v xml:space="preserve">米 糙米   </v>
      </c>
      <c r="F4" s="260" t="str">
        <f>'A案--葷食國中'!M10</f>
        <v>回鍋肉片</v>
      </c>
      <c r="G4" s="260" t="str">
        <f>'A案--葷食國中'!AE10</f>
        <v xml:space="preserve">豬後腿肉 甘藍 大蒜  </v>
      </c>
      <c r="H4" s="260" t="str">
        <f>'A案--葷食國中'!P10</f>
        <v>味噌燒石斑魚</v>
      </c>
      <c r="I4" s="264" t="str">
        <f>'A案--葷食國中'!AF10</f>
        <v>石斑魚 鴻喜菇 四角油豆腐 味噌/紅甜椒 洋蔥</v>
      </c>
      <c r="J4" s="260" t="str">
        <f>'A案--葷食國中'!S10</f>
        <v>絞肉花椰</v>
      </c>
      <c r="K4" s="264" t="str">
        <f>'A案--葷食國中'!AG10</f>
        <v xml:space="preserve">豬絞肉 冷凍花椰菜 胡蘿蔔 大蒜 </v>
      </c>
      <c r="L4" s="260" t="str">
        <f>'A案--葷食國中'!V10</f>
        <v>時蔬</v>
      </c>
      <c r="M4" s="264" t="str">
        <f>'A案--葷食國中'!AH10</f>
        <v xml:space="preserve">蔬菜 大蒜   </v>
      </c>
      <c r="N4" s="260" t="str">
        <f>'A案--葷食國中'!Y10</f>
        <v>小米紅豆湯</v>
      </c>
      <c r="O4" s="264" t="str">
        <f>'A案--葷食國中'!AI10</f>
        <v xml:space="preserve">小米 紅豆 二砂糖  </v>
      </c>
      <c r="P4" s="260">
        <v>0</v>
      </c>
      <c r="Q4" s="111">
        <f>'A案--葷食國中'!C10</f>
        <v>5.9</v>
      </c>
      <c r="R4" s="111">
        <f>'A案--葷食國中'!D10</f>
        <v>3.5</v>
      </c>
      <c r="S4" s="111">
        <f>'A案--葷食國中'!E10</f>
        <v>1.4</v>
      </c>
      <c r="T4" s="111">
        <f>'A案--葷食國中'!F10</f>
        <v>3</v>
      </c>
      <c r="U4" s="111">
        <f>'A案--葷食國中'!G10</f>
        <v>0</v>
      </c>
      <c r="V4" s="111">
        <f>'A案--葷食國中'!H10</f>
        <v>0</v>
      </c>
      <c r="W4" s="265">
        <f>'A案--葷食國中'!I10</f>
        <v>845.5</v>
      </c>
    </row>
    <row r="5" spans="1:23" ht="15.75" customHeight="1">
      <c r="A5" s="262">
        <v>44988</v>
      </c>
      <c r="B5" s="263" t="s">
        <v>294</v>
      </c>
      <c r="C5" s="260" t="str">
        <f>'A案--葷食國中'!B16</f>
        <v>d5</v>
      </c>
      <c r="D5" s="260" t="str">
        <f>'A案--葷食國中'!J16</f>
        <v>燕麥飯</v>
      </c>
      <c r="E5" s="85" t="str">
        <f>'A案--葷食國中'!AD16</f>
        <v xml:space="preserve">米 燕麥   </v>
      </c>
      <c r="F5" s="260" t="str">
        <f>'A案--葷食國中'!M16</f>
        <v>茄汁豬柳</v>
      </c>
      <c r="G5" s="260" t="str">
        <f>'A案--葷食國中'!AE16</f>
        <v>豬後腿肉 洋蔥 胡蘿蔔 大蒜 番茄醬</v>
      </c>
      <c r="H5" s="260" t="str">
        <f>'A案--葷食國中'!P16</f>
        <v>木須炒蛋</v>
      </c>
      <c r="I5" s="264" t="str">
        <f>'A案--葷食國中'!AF16</f>
        <v xml:space="preserve">金針菇 雞蛋 乾木耳 胡蘿蔔 </v>
      </c>
      <c r="J5" s="260" t="str">
        <f>'A案--葷食國中'!S16</f>
        <v>銀蘿凍腐</v>
      </c>
      <c r="K5" s="264" t="str">
        <f>'A案--葷食國中'!AG16</f>
        <v xml:space="preserve">凍豆腐 白蘿蔔 大蒜  </v>
      </c>
      <c r="L5" s="260" t="str">
        <f>'A案--葷食國中'!V16</f>
        <v>時蔬</v>
      </c>
      <c r="M5" s="264" t="str">
        <f>'A案--葷食國中'!AH16</f>
        <v xml:space="preserve">蔬菜 大蒜   </v>
      </c>
      <c r="N5" s="260" t="str">
        <f>'A案--葷食國中'!Y16</f>
        <v>時蔬湯</v>
      </c>
      <c r="O5" s="264" t="str">
        <f>'A案--葷食國中'!AI16</f>
        <v xml:space="preserve">時蔬 大骨 薑  </v>
      </c>
      <c r="P5" s="260">
        <v>0</v>
      </c>
      <c r="Q5" s="111">
        <f>'A案--葷食國中'!C16</f>
        <v>5.2</v>
      </c>
      <c r="R5" s="111">
        <f>'A案--葷食國中'!D16</f>
        <v>2.8</v>
      </c>
      <c r="S5" s="111">
        <f>'A案--葷食國中'!E16</f>
        <v>2.1</v>
      </c>
      <c r="T5" s="111">
        <f>'A案--葷食國中'!F16</f>
        <v>3</v>
      </c>
      <c r="U5" s="111">
        <f>'A案--葷食國中'!G16</f>
        <v>0</v>
      </c>
      <c r="V5" s="111">
        <f>'A案--葷食國中'!H16</f>
        <v>0</v>
      </c>
      <c r="W5" s="265">
        <f>'A案--葷食國中'!I16</f>
        <v>762</v>
      </c>
    </row>
    <row r="6" spans="1:23" ht="15.75" customHeight="1">
      <c r="A6" s="262">
        <v>44991</v>
      </c>
      <c r="B6" s="263" t="s">
        <v>295</v>
      </c>
      <c r="C6" s="260" t="str">
        <f>'A案--葷食國中'!B22</f>
        <v>e1</v>
      </c>
      <c r="D6" s="260" t="str">
        <f>'A案--葷食國中'!J22</f>
        <v>白米飯</v>
      </c>
      <c r="E6" s="85" t="str">
        <f>'A案--葷食國中'!AD22</f>
        <v xml:space="preserve">米    </v>
      </c>
      <c r="F6" s="260" t="str">
        <f>'A案--葷食國中'!M22</f>
        <v>香滷肉排</v>
      </c>
      <c r="G6" s="260" t="str">
        <f>'A案--葷食國中'!AE22</f>
        <v xml:space="preserve">肉排    </v>
      </c>
      <c r="H6" s="260" t="str">
        <f>'A案--葷食國中'!P22</f>
        <v>家常豆腐</v>
      </c>
      <c r="I6" s="264" t="str">
        <f>'A案--葷食國中'!AF22</f>
        <v xml:space="preserve">豆腐 豬絞肉 大蒜 胡蘿蔔 </v>
      </c>
      <c r="J6" s="260" t="str">
        <f>'A案--葷食國中'!S22</f>
        <v>鹹蛋時蔬</v>
      </c>
      <c r="K6" s="264" t="str">
        <f>'A案--葷食國中'!AG22</f>
        <v xml:space="preserve">鴨鹹蛋 時蔬 大蒜  </v>
      </c>
      <c r="L6" s="260" t="str">
        <f>'A案--葷食國中'!V22</f>
        <v>時蔬</v>
      </c>
      <c r="M6" s="264" t="str">
        <f>'A案--葷食國中'!AH22</f>
        <v xml:space="preserve">蔬菜 大蒜   </v>
      </c>
      <c r="N6" s="260" t="str">
        <f>'A案--葷食國中'!Y22</f>
        <v>蘿蔔大骨湯</v>
      </c>
      <c r="O6" s="264" t="str">
        <f>'A案--葷食國中'!AI22</f>
        <v xml:space="preserve">白蘿蔔 大骨 薑  </v>
      </c>
      <c r="P6" s="260">
        <v>0</v>
      </c>
      <c r="Q6" s="111">
        <f>'A案--葷食國中'!C22</f>
        <v>5</v>
      </c>
      <c r="R6" s="111">
        <f>'A案--葷食國中'!D22</f>
        <v>2.7</v>
      </c>
      <c r="S6" s="111">
        <f>'A案--葷食國中'!E22</f>
        <v>1.6</v>
      </c>
      <c r="T6" s="111">
        <f>'A案--葷食國中'!F22</f>
        <v>3</v>
      </c>
      <c r="U6" s="111">
        <f>'A案--葷食國中'!G22</f>
        <v>0</v>
      </c>
      <c r="V6" s="111">
        <f>'A案--葷食國中'!H22</f>
        <v>0</v>
      </c>
      <c r="W6" s="265">
        <f>'A案--葷食國中'!I22</f>
        <v>727.5</v>
      </c>
    </row>
    <row r="7" spans="1:23" ht="15.75" customHeight="1">
      <c r="A7" s="262">
        <v>44992</v>
      </c>
      <c r="B7" s="263" t="s">
        <v>296</v>
      </c>
      <c r="C7" s="260" t="str">
        <f>'A案--葷食國中'!B28</f>
        <v>e2</v>
      </c>
      <c r="D7" s="260" t="str">
        <f>'A案--葷食國中'!J28</f>
        <v>糙米飯</v>
      </c>
      <c r="E7" s="85" t="str">
        <f>'A案--葷食國中'!AD28</f>
        <v xml:space="preserve">米 糙米   </v>
      </c>
      <c r="F7" s="260" t="str">
        <f>'A案--葷食國中'!M28</f>
        <v>蒜泥白肉</v>
      </c>
      <c r="G7" s="260" t="str">
        <f>'A案--葷食國中'!AE28</f>
        <v xml:space="preserve">豬後腿肉 甘藍 大蒜 醬油膏 </v>
      </c>
      <c r="H7" s="260" t="str">
        <f>'A案--葷食國中'!P28</f>
        <v>芹香豆干</v>
      </c>
      <c r="I7" s="264" t="str">
        <f>'A案--葷食國中'!AF28</f>
        <v xml:space="preserve">豆干 芹菜 胡蘿蔔  </v>
      </c>
      <c r="J7" s="260" t="str">
        <f>'A案--葷食國中'!S28</f>
        <v>毛豆瓜粒</v>
      </c>
      <c r="K7" s="264" t="str">
        <f>'A案--葷食國中'!AG28</f>
        <v>冷凍毛豆仁 時瓜 胡蘿蔔 乾木耳 大蒜</v>
      </c>
      <c r="L7" s="260" t="str">
        <f>'A案--葷食國中'!V28</f>
        <v>時蔬</v>
      </c>
      <c r="M7" s="264" t="str">
        <f>'A案--葷食國中'!AH28</f>
        <v xml:space="preserve">蔬菜 大蒜   </v>
      </c>
      <c r="N7" s="260" t="str">
        <f>'A案--葷食國中'!Y28</f>
        <v>味噌湯</v>
      </c>
      <c r="O7" s="264" t="str">
        <f>'A案--葷食國中'!AI28</f>
        <v xml:space="preserve">乾裙帶菜 味噌 薑  </v>
      </c>
      <c r="P7" s="260">
        <v>0</v>
      </c>
      <c r="Q7" s="111">
        <f>'A案--葷食國中'!C28</f>
        <v>5</v>
      </c>
      <c r="R7" s="111">
        <f>'A案--葷食國中'!D28</f>
        <v>2.8</v>
      </c>
      <c r="S7" s="111">
        <f>'A案--葷食國中'!E28</f>
        <v>2</v>
      </c>
      <c r="T7" s="111">
        <f>'A案--葷食國中'!F28</f>
        <v>3</v>
      </c>
      <c r="U7" s="111">
        <f>'A案--葷食國中'!G28</f>
        <v>0</v>
      </c>
      <c r="V7" s="111">
        <f>'A案--葷食國中'!H28</f>
        <v>0</v>
      </c>
      <c r="W7" s="265">
        <f>'A案--葷食國中'!I28</f>
        <v>745</v>
      </c>
    </row>
    <row r="8" spans="1:23" ht="15.75" customHeight="1">
      <c r="A8" s="262">
        <v>44993</v>
      </c>
      <c r="B8" s="263" t="s">
        <v>291</v>
      </c>
      <c r="C8" s="260" t="str">
        <f>'A案--葷食國中'!B34</f>
        <v>e3</v>
      </c>
      <c r="D8" s="260" t="str">
        <f>'A案--葷食國中'!J34</f>
        <v>西式特餐</v>
      </c>
      <c r="E8" s="85" t="str">
        <f>'A案--葷食國中'!AD34</f>
        <v xml:space="preserve">麵條    </v>
      </c>
      <c r="F8" s="260" t="str">
        <f>'A案--葷食國中'!M34</f>
        <v>香酥魚片</v>
      </c>
      <c r="G8" s="260" t="str">
        <f>'A案--葷食國中'!AE34</f>
        <v xml:space="preserve">魚排    </v>
      </c>
      <c r="H8" s="260" t="str">
        <f>'A案--葷食國中'!P34</f>
        <v>茄汁配料</v>
      </c>
      <c r="I8" s="264" t="str">
        <f>'A案--葷食國中'!AF34</f>
        <v>大番茄 洋蔥 蘑菇醬 番茄醬 豬絞肉</v>
      </c>
      <c r="J8" s="260" t="str">
        <f>'A案--葷食國中'!S34</f>
        <v>豆芽培根</v>
      </c>
      <c r="K8" s="264" t="str">
        <f>'A案--葷食國中'!AG34</f>
        <v xml:space="preserve">綠豆芽 培根 韮菜 大蒜 </v>
      </c>
      <c r="L8" s="260" t="str">
        <f>'A案--葷食國中'!V34</f>
        <v>時蔬</v>
      </c>
      <c r="M8" s="264" t="str">
        <f>'A案--葷食國中'!AH34</f>
        <v xml:space="preserve">蔬菜 大蒜   </v>
      </c>
      <c r="N8" s="260" t="str">
        <f>'A案--葷食國中'!Y34</f>
        <v>玉米濃湯</v>
      </c>
      <c r="O8" s="264" t="str">
        <f>'A案--葷食國中'!AI34</f>
        <v xml:space="preserve">冷凍玉米粒 雞蛋 玉米濃湯粉  </v>
      </c>
      <c r="P8" s="260">
        <v>0</v>
      </c>
      <c r="Q8" s="111">
        <f>'A案--葷食國中'!C34</f>
        <v>5.2</v>
      </c>
      <c r="R8" s="111">
        <f>'A案--葷食國中'!D34</f>
        <v>2.4</v>
      </c>
      <c r="S8" s="111">
        <f>'A案--葷食國中'!E34</f>
        <v>1.7</v>
      </c>
      <c r="T8" s="111">
        <f>'A案--葷食國中'!F34</f>
        <v>3.7</v>
      </c>
      <c r="U8" s="111">
        <f>'A案--葷食國中'!G34</f>
        <v>0</v>
      </c>
      <c r="V8" s="111">
        <f>'A案--葷食國中'!H34</f>
        <v>0</v>
      </c>
      <c r="W8" s="265">
        <f>'A案--葷食國中'!I34</f>
        <v>753</v>
      </c>
    </row>
    <row r="9" spans="1:23" ht="15.75" customHeight="1">
      <c r="A9" s="262">
        <v>44994</v>
      </c>
      <c r="B9" s="263" t="s">
        <v>293</v>
      </c>
      <c r="C9" s="260" t="str">
        <f>'A案--葷食國中'!B40</f>
        <v>e4</v>
      </c>
      <c r="D9" s="260" t="str">
        <f>'A案--葷食國中'!J40</f>
        <v>糙米飯</v>
      </c>
      <c r="E9" s="85" t="str">
        <f>'A案--葷食國中'!AD40</f>
        <v xml:space="preserve">米 糙米   </v>
      </c>
      <c r="F9" s="260" t="str">
        <f>'A案--葷食國中'!M40</f>
        <v>豆瓣雞丁</v>
      </c>
      <c r="G9" s="260" t="str">
        <f>'A案--葷食國中'!AE40</f>
        <v xml:space="preserve">肉雞 白蘿蔔 胡蘿蔔 豆瓣醬 </v>
      </c>
      <c r="H9" s="260" t="str">
        <f>'A案--葷食國中'!P40</f>
        <v>蛋香豆薯</v>
      </c>
      <c r="I9" s="264" t="str">
        <f>'A案--葷食國中'!AF40</f>
        <v xml:space="preserve">雞蛋 豆薯 胡蘿蔔 大蒜 </v>
      </c>
      <c r="J9" s="260" t="str">
        <f>'A案--葷食國中'!S40</f>
        <v>塔香海茸</v>
      </c>
      <c r="K9" s="264" t="str">
        <f>'A案--葷食國中'!AG40</f>
        <v xml:space="preserve">海帶茸 九層塔   </v>
      </c>
      <c r="L9" s="260" t="str">
        <f>'A案--葷食國中'!V40</f>
        <v>時蔬</v>
      </c>
      <c r="M9" s="264" t="str">
        <f>'A案--葷食國中'!AH40</f>
        <v xml:space="preserve">蔬菜 大蒜   </v>
      </c>
      <c r="N9" s="260" t="str">
        <f>'A案--葷食國中'!Y40</f>
        <v>綠豆湯</v>
      </c>
      <c r="O9" s="264" t="str">
        <f>'A案--葷食國中'!AI40</f>
        <v xml:space="preserve">綠豆 二砂糖   </v>
      </c>
      <c r="P9" s="260">
        <v>0</v>
      </c>
      <c r="Q9" s="111">
        <f>'A案--葷食國中'!C40</f>
        <v>6.4</v>
      </c>
      <c r="R9" s="111">
        <f>'A案--葷食國中'!D40</f>
        <v>2.7</v>
      </c>
      <c r="S9" s="111">
        <f>'A案--葷食國中'!E40</f>
        <v>1.6</v>
      </c>
      <c r="T9" s="111">
        <f>'A案--葷食國中'!F40</f>
        <v>3</v>
      </c>
      <c r="U9" s="111">
        <f>'A案--葷食國中'!G40</f>
        <v>0</v>
      </c>
      <c r="V9" s="111">
        <f>'A案--葷食國中'!H40</f>
        <v>0</v>
      </c>
      <c r="W9" s="265">
        <f>'A案--葷食國中'!I40</f>
        <v>825.5</v>
      </c>
    </row>
    <row r="10" spans="1:23" ht="15.75" customHeight="1">
      <c r="A10" s="262">
        <v>44995</v>
      </c>
      <c r="B10" s="263" t="s">
        <v>294</v>
      </c>
      <c r="C10" s="260" t="str">
        <f>'A案--葷食國中'!B46</f>
        <v>e5</v>
      </c>
      <c r="D10" s="260" t="str">
        <f>'A案--葷食國中'!J46</f>
        <v>芝麻飯</v>
      </c>
      <c r="E10" s="85" t="str">
        <f>'A案--葷食國中'!AD46</f>
        <v xml:space="preserve">米 芝麻(熟)   </v>
      </c>
      <c r="F10" s="260" t="str">
        <f>'A案--葷食國中'!M46</f>
        <v>馬鈴薯燉肉</v>
      </c>
      <c r="G10" s="260" t="str">
        <f>'A案--葷食國中'!AE46</f>
        <v xml:space="preserve">豬後腿肉 馬鈴薯 胡蘿蔔 大蒜 </v>
      </c>
      <c r="H10" s="260" t="str">
        <f>'A案--葷食國中'!P46</f>
        <v>蜜汁豆干</v>
      </c>
      <c r="I10" s="264" t="str">
        <f>'A案--葷食國中'!AF46</f>
        <v xml:space="preserve">豆干 大蒜   </v>
      </c>
      <c r="J10" s="260" t="str">
        <f>'A案--葷食國中'!S46</f>
        <v>清炒高麗</v>
      </c>
      <c r="K10" s="264" t="str">
        <f>'A案--葷食國中'!AG46</f>
        <v xml:space="preserve">甘藍 胡蘿蔔 大蒜  </v>
      </c>
      <c r="L10" s="260" t="str">
        <f>'A案--葷食國中'!V46</f>
        <v>時蔬</v>
      </c>
      <c r="M10" s="264" t="str">
        <f>'A案--葷食國中'!AH46</f>
        <v xml:space="preserve">蔬菜 大蒜   </v>
      </c>
      <c r="N10" s="260" t="str">
        <f>'A案--葷食國中'!Y46</f>
        <v>時蔬大骨湯</v>
      </c>
      <c r="O10" s="264" t="str">
        <f>'A案--葷食國中'!AI46</f>
        <v xml:space="preserve">時蔬 大骨 薑  </v>
      </c>
      <c r="P10" s="260">
        <v>0</v>
      </c>
      <c r="Q10" s="111">
        <f>'A案--葷食國中'!C46</f>
        <v>5.3</v>
      </c>
      <c r="R10" s="111">
        <f>'A案--葷食國中'!D46</f>
        <v>3</v>
      </c>
      <c r="S10" s="111">
        <f>'A案--葷食國中'!E46</f>
        <v>1.7</v>
      </c>
      <c r="T10" s="111">
        <f>'A案--葷食國中'!F46</f>
        <v>3</v>
      </c>
      <c r="U10" s="111">
        <f>'A案--葷食國中'!G46</f>
        <v>0</v>
      </c>
      <c r="V10" s="111">
        <f>'A案--葷食國中'!H46</f>
        <v>0</v>
      </c>
      <c r="W10" s="265">
        <f>'A案--葷食國中'!I46</f>
        <v>773.5</v>
      </c>
    </row>
    <row r="11" spans="1:23" ht="15.75" customHeight="1">
      <c r="A11" s="262">
        <v>44998</v>
      </c>
      <c r="B11" s="263" t="s">
        <v>295</v>
      </c>
      <c r="C11" s="260" t="str">
        <f>'A案--葷食國中'!B52</f>
        <v>f1</v>
      </c>
      <c r="D11" s="260" t="str">
        <f>'A案--葷食國中'!J52</f>
        <v>白米飯</v>
      </c>
      <c r="E11" s="85" t="str">
        <f>'A案--葷食國中'!AD52</f>
        <v xml:space="preserve">米    </v>
      </c>
      <c r="F11" s="260" t="str">
        <f>'A案--葷食國中'!M52</f>
        <v>香酥魚排</v>
      </c>
      <c r="G11" s="260" t="str">
        <f>'A案--葷食國中'!AE52</f>
        <v xml:space="preserve">魚排    </v>
      </c>
      <c r="H11" s="260" t="str">
        <f>'A案--葷食國中'!P52</f>
        <v>針菇豆腐</v>
      </c>
      <c r="I11" s="264" t="str">
        <f>'A案--葷食國中'!AF52</f>
        <v>金針菇 豆腐 乾香菇 豬絞肉 大蒜</v>
      </c>
      <c r="J11" s="260" t="str">
        <f>'A案--葷食國中'!S52</f>
        <v>沙茶冬粉</v>
      </c>
      <c r="K11" s="264" t="str">
        <f>'A案--葷食國中'!AG52</f>
        <v>冬粉 結球白菜 乾木耳 大蒜 沙茶醬</v>
      </c>
      <c r="L11" s="260" t="str">
        <f>'A案--葷食國中'!V52</f>
        <v>時蔬</v>
      </c>
      <c r="M11" s="264" t="str">
        <f>'A案--葷食國中'!AH52</f>
        <v xml:space="preserve">蔬菜 大蒜   </v>
      </c>
      <c r="N11" s="260" t="str">
        <f>'A案--葷食國中'!Y52</f>
        <v>紫菜蛋花湯</v>
      </c>
      <c r="O11" s="264" t="str">
        <f>'A案--葷食國中'!AI52</f>
        <v xml:space="preserve">紫菜 柴魚片 薑 雞蛋 </v>
      </c>
      <c r="P11" s="260">
        <v>0</v>
      </c>
      <c r="Q11" s="111">
        <f>'A案--葷食國中'!C52</f>
        <v>6</v>
      </c>
      <c r="R11" s="111">
        <f>'A案--葷食國中'!D52</f>
        <v>3.2</v>
      </c>
      <c r="S11" s="111">
        <f>'A案--葷食國中'!E52</f>
        <v>1.2</v>
      </c>
      <c r="T11" s="111">
        <f>'A案--葷食國中'!F52</f>
        <v>3</v>
      </c>
      <c r="U11" s="111">
        <f>'A案--葷食國中'!G52</f>
        <v>0</v>
      </c>
      <c r="V11" s="111">
        <f>'A案--葷食國中'!H52</f>
        <v>0</v>
      </c>
      <c r="W11" s="265">
        <f>'A案--葷食國中'!I52</f>
        <v>825</v>
      </c>
    </row>
    <row r="12" spans="1:23" ht="15.75" customHeight="1">
      <c r="A12" s="262">
        <v>44999</v>
      </c>
      <c r="B12" s="263" t="s">
        <v>296</v>
      </c>
      <c r="C12" s="260" t="str">
        <f>'A案--葷食國中'!B58</f>
        <v>f2</v>
      </c>
      <c r="D12" s="260" t="str">
        <f>'A案--葷食國中'!J58</f>
        <v>糙米飯</v>
      </c>
      <c r="E12" s="85" t="str">
        <f>'A案--葷食國中'!AD58</f>
        <v xml:space="preserve">米 糙米   </v>
      </c>
      <c r="F12" s="260" t="str">
        <f>'A案--葷食國中'!M58</f>
        <v>花生肉片</v>
      </c>
      <c r="G12" s="260" t="str">
        <f>'A案--葷食國中'!AE58</f>
        <v>豬後腿肉 胡蘿蔔 花胡瓜 油花生 大蒜</v>
      </c>
      <c r="H12" s="260" t="str">
        <f>'A案--葷食國中'!P58</f>
        <v>紅仁炒蛋</v>
      </c>
      <c r="I12" s="264" t="str">
        <f>'A案--葷食國中'!AF58</f>
        <v xml:space="preserve">雞蛋 胡蘿蔔 大蒜  </v>
      </c>
      <c r="J12" s="260" t="str">
        <f>'A案--葷食國中'!S58</f>
        <v>筍干油腐</v>
      </c>
      <c r="K12" s="264" t="str">
        <f>'A案--葷食國中'!AG58</f>
        <v xml:space="preserve">麻竹筍干 四角油豆腐 大蒜  </v>
      </c>
      <c r="L12" s="260" t="str">
        <f>'A案--葷食國中'!V58</f>
        <v>時蔬</v>
      </c>
      <c r="M12" s="264" t="str">
        <f>'A案--葷食國中'!AH58</f>
        <v xml:space="preserve">蔬菜 大蒜   </v>
      </c>
      <c r="N12" s="260" t="str">
        <f>'A案--葷食國中'!Y58</f>
        <v>蘿蔔湯</v>
      </c>
      <c r="O12" s="264" t="str">
        <f>'A案--葷食國中'!AI58</f>
        <v xml:space="preserve">白蘿蔔 大骨 薑  </v>
      </c>
      <c r="P12" s="260">
        <v>0</v>
      </c>
      <c r="Q12" s="111">
        <f>'A案--葷食國中'!C58</f>
        <v>5</v>
      </c>
      <c r="R12" s="111">
        <f>'A案--葷食國中'!D58</f>
        <v>2.9</v>
      </c>
      <c r="S12" s="111">
        <f>'A案--葷食國中'!E58</f>
        <v>2.1</v>
      </c>
      <c r="T12" s="111">
        <f>'A案--葷食國中'!F58</f>
        <v>3</v>
      </c>
      <c r="U12" s="111">
        <f>'A案--葷食國中'!G58</f>
        <v>0</v>
      </c>
      <c r="V12" s="111">
        <f>'A案--葷食國中'!H58</f>
        <v>0</v>
      </c>
      <c r="W12" s="265">
        <f>'A案--葷食國中'!I58</f>
        <v>755</v>
      </c>
    </row>
    <row r="13" spans="1:23" ht="15.75" customHeight="1">
      <c r="A13" s="262">
        <v>45000</v>
      </c>
      <c r="B13" s="263" t="s">
        <v>291</v>
      </c>
      <c r="C13" s="260" t="str">
        <f>'A案--葷食國中'!B64</f>
        <v>f3</v>
      </c>
      <c r="D13" s="260" t="str">
        <f>'A案--葷食國中'!J64</f>
        <v>拌飯特餐</v>
      </c>
      <c r="E13" s="85" t="str">
        <f>'A案--葷食國中'!AD64</f>
        <v xml:space="preserve">米 糙米   </v>
      </c>
      <c r="F13" s="260" t="str">
        <f>'A案--葷食國中'!M64</f>
        <v>鳳梨雞丁</v>
      </c>
      <c r="G13" s="260" t="str">
        <f>'A案--葷食國中'!AE64</f>
        <v xml:space="preserve">肉雞 蔭鳳梨   </v>
      </c>
      <c r="H13" s="260" t="str">
        <f>'A案--葷食國中'!P64</f>
        <v>拌飯配料</v>
      </c>
      <c r="I13" s="264" t="str">
        <f>'A案--葷食國中'!AF64</f>
        <v>豬絞肉 胡蘿蔔 甘藍 冷凍玉米粒 大蒜</v>
      </c>
      <c r="J13" s="260" t="str">
        <f>'A案--葷食國中'!S64</f>
        <v>清炒花椰</v>
      </c>
      <c r="K13" s="264" t="str">
        <f>'A案--葷食國中'!AG64</f>
        <v xml:space="preserve">冷凍花椰菜 大蒜   </v>
      </c>
      <c r="L13" s="260" t="str">
        <f>'A案--葷食國中'!V64</f>
        <v>時蔬</v>
      </c>
      <c r="M13" s="264" t="str">
        <f>'A案--葷食國中'!AH64</f>
        <v xml:space="preserve">蔬菜 大蒜   </v>
      </c>
      <c r="N13" s="260" t="str">
        <f>'A案--葷食國中'!Y64</f>
        <v>三絲羹湯</v>
      </c>
      <c r="O13" s="264" t="str">
        <f>'A案--葷食國中'!AI64</f>
        <v xml:space="preserve">脆筍 胡蘿蔔 雞蛋 乾木耳 </v>
      </c>
      <c r="P13" s="260">
        <v>0</v>
      </c>
      <c r="Q13" s="111">
        <f>'A案--葷食國中'!C64</f>
        <v>5.2</v>
      </c>
      <c r="R13" s="111">
        <f>'A案--葷食國中'!D64</f>
        <v>2.9</v>
      </c>
      <c r="S13" s="111">
        <f>'A案--葷食國中'!E64</f>
        <v>1.7</v>
      </c>
      <c r="T13" s="111">
        <f>'A案--葷食國中'!F64</f>
        <v>3</v>
      </c>
      <c r="U13" s="111">
        <f>'A案--葷食國中'!G64</f>
        <v>0</v>
      </c>
      <c r="V13" s="111">
        <f>'A案--葷食國中'!H64</f>
        <v>0</v>
      </c>
      <c r="W13" s="265">
        <f>'A案--葷食國中'!I64</f>
        <v>759</v>
      </c>
    </row>
    <row r="14" spans="1:23" ht="15.75" customHeight="1">
      <c r="A14" s="262">
        <v>45001</v>
      </c>
      <c r="B14" s="263" t="s">
        <v>293</v>
      </c>
      <c r="C14" s="260" t="str">
        <f>'A案--葷食國中'!B70</f>
        <v>f4</v>
      </c>
      <c r="D14" s="260" t="str">
        <f>'A案--葷食國中'!J70</f>
        <v>糙米飯</v>
      </c>
      <c r="E14" s="85" t="str">
        <f>'A案--葷食國中'!AD70</f>
        <v xml:space="preserve">米 糙米   </v>
      </c>
      <c r="F14" s="260" t="str">
        <f>'A案--葷食國中'!M70</f>
        <v>打拋豬</v>
      </c>
      <c r="G14" s="260" t="str">
        <f>'A案--葷食國中'!AE70</f>
        <v>豬絞肉 豆薯 九層塔 洋蔥 大番茄</v>
      </c>
      <c r="H14" s="260" t="str">
        <f>'A案--葷食國中'!P70</f>
        <v>芹香干片</v>
      </c>
      <c r="I14" s="264" t="str">
        <f>'A案--葷食國中'!AF70</f>
        <v xml:space="preserve">豆干 芹菜 胡蘿蔔 大蒜 </v>
      </c>
      <c r="J14" s="260" t="str">
        <f>'A案--葷食國中'!S70</f>
        <v>培根甘藍</v>
      </c>
      <c r="K14" s="264" t="str">
        <f>'A案--葷食國中'!AG70</f>
        <v xml:space="preserve">培根 甘藍 大蒜  </v>
      </c>
      <c r="L14" s="260" t="str">
        <f>'A案--葷食國中'!V70</f>
        <v>時蔬</v>
      </c>
      <c r="M14" s="264" t="str">
        <f>'A案--葷食國中'!AH70</f>
        <v xml:space="preserve">蔬菜 大蒜   </v>
      </c>
      <c r="N14" s="260" t="str">
        <f>'A案--葷食國中'!Y70</f>
        <v>西米露湯</v>
      </c>
      <c r="O14" s="264" t="str">
        <f>'A案--葷食國中'!AI70</f>
        <v xml:space="preserve">西谷米 二砂糖   </v>
      </c>
      <c r="P14" s="260">
        <v>0</v>
      </c>
      <c r="Q14" s="111">
        <f>'A案--葷食國中'!C70</f>
        <v>6.3</v>
      </c>
      <c r="R14" s="111">
        <f>'A案--葷食國中'!D70</f>
        <v>2.8</v>
      </c>
      <c r="S14" s="111">
        <f>'A案--葷食國中'!E70</f>
        <v>2.1</v>
      </c>
      <c r="T14" s="111">
        <f>'A案--葷食國中'!F70</f>
        <v>3</v>
      </c>
      <c r="U14" s="111">
        <f>'A案--葷食國中'!G70</f>
        <v>0</v>
      </c>
      <c r="V14" s="111">
        <f>'A案--葷食國中'!H70</f>
        <v>0</v>
      </c>
      <c r="W14" s="265">
        <f>'A案--葷食國中'!I70</f>
        <v>838.5</v>
      </c>
    </row>
    <row r="15" spans="1:23" ht="15.75" customHeight="1">
      <c r="A15" s="262">
        <v>45002</v>
      </c>
      <c r="B15" s="263" t="s">
        <v>294</v>
      </c>
      <c r="C15" s="260" t="str">
        <f>'A案--葷食國中'!B76</f>
        <v>f5</v>
      </c>
      <c r="D15" s="260" t="str">
        <f>'A案--葷食國中'!J76</f>
        <v>麥仁飯</v>
      </c>
      <c r="E15" s="85" t="str">
        <f>'A案--葷食國中'!AD76</f>
        <v xml:space="preserve">米 大麥仁   </v>
      </c>
      <c r="F15" s="260" t="str">
        <f>'A案--葷食國中'!M76</f>
        <v>照燒肉丁</v>
      </c>
      <c r="G15" s="260" t="str">
        <f>'A案--葷食國中'!AE76</f>
        <v>豬後腿肉 洋蔥 胡蘿蔔 醬油 二砂糖</v>
      </c>
      <c r="H15" s="260" t="str">
        <f>'A案--葷食國中'!P76</f>
        <v>蛋香白菜</v>
      </c>
      <c r="I15" s="264" t="str">
        <f>'A案--葷食國中'!AF76</f>
        <v xml:space="preserve">雞蛋 結球白菜 胡蘿蔔 大蒜 </v>
      </c>
      <c r="J15" s="260" t="str">
        <f>'A案--葷食國中'!S76</f>
        <v>清炒豆芽</v>
      </c>
      <c r="K15" s="264" t="str">
        <f>'A案--葷食國中'!AG76</f>
        <v xml:space="preserve">綠豆芽 大蒜 韮菜  </v>
      </c>
      <c r="L15" s="260" t="str">
        <f>'A案--葷食國中'!V76</f>
        <v>時蔬</v>
      </c>
      <c r="M15" s="264" t="str">
        <f>'A案--葷食國中'!AH76</f>
        <v xml:space="preserve">蔬菜 大蒜   </v>
      </c>
      <c r="N15" s="260" t="str">
        <f>'A案--葷食國中'!Y76</f>
        <v>豆漿</v>
      </c>
      <c r="O15" s="264" t="str">
        <f>'A案--葷食國中'!AI76</f>
        <v xml:space="preserve">豆漿    </v>
      </c>
      <c r="P15" s="260">
        <v>0</v>
      </c>
      <c r="Q15" s="111">
        <f>'A案--葷食國中'!C76</f>
        <v>5.2</v>
      </c>
      <c r="R15" s="111">
        <f>'A案--葷食國中'!D76</f>
        <v>2.8</v>
      </c>
      <c r="S15" s="111">
        <f>'A案--葷食國中'!E76</f>
        <v>2.2999999999999998</v>
      </c>
      <c r="T15" s="111">
        <f>'A案--葷食國中'!F76</f>
        <v>3</v>
      </c>
      <c r="U15" s="111">
        <f>'A案--葷食國中'!G76</f>
        <v>0</v>
      </c>
      <c r="V15" s="111">
        <f>'A案--葷食國中'!H76</f>
        <v>0</v>
      </c>
      <c r="W15" s="265">
        <f>'A案--葷食國中'!I76</f>
        <v>766.5</v>
      </c>
    </row>
    <row r="16" spans="1:23" ht="15.75" customHeight="1">
      <c r="A16" s="262">
        <v>45005</v>
      </c>
      <c r="B16" s="263" t="s">
        <v>295</v>
      </c>
      <c r="C16" s="260" t="str">
        <f>'A案--葷食國中'!B82</f>
        <v>g1</v>
      </c>
      <c r="D16" s="260" t="str">
        <f>'A案--葷食國中'!J82</f>
        <v>白米飯</v>
      </c>
      <c r="E16" s="85" t="str">
        <f>'A案--葷食國中'!AD82</f>
        <v xml:space="preserve">米    </v>
      </c>
      <c r="F16" s="260" t="str">
        <f>'A案--葷食國中'!M82</f>
        <v>回鍋肉片</v>
      </c>
      <c r="G16" s="260" t="str">
        <f>'A案--葷食國中'!AE82</f>
        <v>豬後腿肉 洋蔥 胡蘿蔔 大蒜 甜麵醬</v>
      </c>
      <c r="H16" s="260" t="str">
        <f>'A案--葷食國中'!P82</f>
        <v>蜜汁豆干</v>
      </c>
      <c r="I16" s="264" t="str">
        <f>'A案--葷食國中'!AF82</f>
        <v xml:space="preserve">芝麻(熟) 豆干 大蒜 滷包 </v>
      </c>
      <c r="J16" s="260" t="str">
        <f>'A案--葷食國中'!S82</f>
        <v>雙色花椰</v>
      </c>
      <c r="K16" s="264" t="str">
        <f>'A案--葷食國中'!AG82</f>
        <v xml:space="preserve">豬絞肉 冷凍花椰菜 胡蘿蔔 大蒜 </v>
      </c>
      <c r="L16" s="260" t="str">
        <f>'A案--葷食國中'!V82</f>
        <v>時蔬</v>
      </c>
      <c r="M16" s="264" t="str">
        <f>'A案--葷食國中'!AH82</f>
        <v xml:space="preserve">蔬菜 大蒜   </v>
      </c>
      <c r="N16" s="260" t="str">
        <f>'A案--葷食國中'!Y82</f>
        <v>甘藍湯</v>
      </c>
      <c r="O16" s="264" t="str">
        <f>'A案--葷食國中'!AI82</f>
        <v xml:space="preserve">甘藍 大骨 薑  </v>
      </c>
      <c r="P16" s="260">
        <v>0</v>
      </c>
      <c r="Q16" s="111">
        <f>'A案--葷食國中'!C82</f>
        <v>5.8</v>
      </c>
      <c r="R16" s="111">
        <f>'A案--葷食國中'!D82</f>
        <v>3.1</v>
      </c>
      <c r="S16" s="111">
        <f>'A案--葷食國中'!E82</f>
        <v>2</v>
      </c>
      <c r="T16" s="111">
        <f>'A案--葷食國中'!F82</f>
        <v>2.5</v>
      </c>
      <c r="U16" s="111">
        <f>'A案--葷食國中'!G82</f>
        <v>0</v>
      </c>
      <c r="V16" s="111">
        <f>'A案--葷食國中'!H82</f>
        <v>0</v>
      </c>
      <c r="W16" s="265">
        <f>'A案--葷食國中'!I82</f>
        <v>801</v>
      </c>
    </row>
    <row r="17" spans="1:23" ht="15.75" customHeight="1">
      <c r="A17" s="262">
        <v>45006</v>
      </c>
      <c r="B17" s="263" t="s">
        <v>296</v>
      </c>
      <c r="C17" s="260" t="str">
        <f>'A案--葷食國中'!B88</f>
        <v>g2</v>
      </c>
      <c r="D17" s="260" t="str">
        <f>'A案--葷食國中'!J88</f>
        <v>糙米飯</v>
      </c>
      <c r="E17" s="85" t="str">
        <f>'A案--葷食國中'!AD88</f>
        <v xml:space="preserve">米 糙米   </v>
      </c>
      <c r="F17" s="260" t="str">
        <f>'A案--葷食國中'!M88</f>
        <v>美味雞翅</v>
      </c>
      <c r="G17" s="260" t="str">
        <f>'A案--葷食國中'!AE88</f>
        <v xml:space="preserve">三節翅 薑 滷包  </v>
      </c>
      <c r="H17" s="260" t="str">
        <f>'A案--葷食國中'!P88</f>
        <v>奶香玉米蛋</v>
      </c>
      <c r="I17" s="264" t="str">
        <f>'A案--葷食國中'!AF88</f>
        <v>雞蛋 冷凍玉米粒 大蒜 奶油(固態) 胡蘿蔔</v>
      </c>
      <c r="J17" s="260" t="str">
        <f>'A案--葷食國中'!S88</f>
        <v>絞肉白菜</v>
      </c>
      <c r="K17" s="264" t="str">
        <f>'A案--葷食國中'!AG88</f>
        <v xml:space="preserve">豬絞肉 結球白菜 胡蘿蔔 大蒜 </v>
      </c>
      <c r="L17" s="260" t="str">
        <f>'A案--葷食國中'!V88</f>
        <v>時蔬</v>
      </c>
      <c r="M17" s="264" t="str">
        <f>'A案--葷食國中'!AH88</f>
        <v xml:space="preserve">蔬菜 大蒜   </v>
      </c>
      <c r="N17" s="260" t="str">
        <f>'A案--葷食國中'!Y88</f>
        <v>味噌海芽湯</v>
      </c>
      <c r="O17" s="264" t="str">
        <f>'A案--葷食國中'!AI88</f>
        <v xml:space="preserve">乾海帶 味噌 薑  </v>
      </c>
      <c r="P17" s="260">
        <v>0</v>
      </c>
      <c r="Q17" s="111">
        <f>'A案--葷食國中'!C88</f>
        <v>5.3</v>
      </c>
      <c r="R17" s="111">
        <f>'A案--葷食國中'!D88</f>
        <v>3</v>
      </c>
      <c r="S17" s="111">
        <f>'A案--葷食國中'!E88</f>
        <v>1.6</v>
      </c>
      <c r="T17" s="111">
        <f>'A案--葷食國中'!F88</f>
        <v>2.5</v>
      </c>
      <c r="U17" s="111">
        <f>'A案--葷食國中'!G88</f>
        <v>0</v>
      </c>
      <c r="V17" s="111">
        <f>'A案--葷食國中'!H88</f>
        <v>0</v>
      </c>
      <c r="W17" s="265">
        <f>'A案--葷食國中'!I88</f>
        <v>748.5</v>
      </c>
    </row>
    <row r="18" spans="1:23" ht="15.75" customHeight="1">
      <c r="A18" s="262">
        <v>45007</v>
      </c>
      <c r="B18" s="263" t="s">
        <v>291</v>
      </c>
      <c r="C18" s="260" t="str">
        <f>'A案--葷食國中'!B94</f>
        <v>g3</v>
      </c>
      <c r="D18" s="260" t="str">
        <f>'A案--葷食國中'!J94</f>
        <v>越南特餐</v>
      </c>
      <c r="E18" s="85" t="str">
        <f>'A案--葷食國中'!AD94</f>
        <v xml:space="preserve">米粉    </v>
      </c>
      <c r="F18" s="260" t="str">
        <f>'A案--葷食國中'!M94</f>
        <v>香滷肉排</v>
      </c>
      <c r="G18" s="260" t="str">
        <f>'A案--葷食國中'!AE94</f>
        <v xml:space="preserve">肉排 滷包   </v>
      </c>
      <c r="H18" s="260" t="str">
        <f>'A案--葷食國中'!P94</f>
        <v>特餐配料</v>
      </c>
      <c r="I18" s="264" t="str">
        <f>'A案--葷食國中'!AF94</f>
        <v>豬後腿肉 甘藍 胡蘿蔔 九層塔 魚露</v>
      </c>
      <c r="J18" s="260" t="str">
        <f>'A案--葷食國中'!S94</f>
        <v>肉絲豆芽</v>
      </c>
      <c r="K18" s="264" t="str">
        <f>'A案--葷食國中'!AG94</f>
        <v xml:space="preserve">綠豆芽 豬後腿肉 大蒜  </v>
      </c>
      <c r="L18" s="260" t="str">
        <f>'A案--葷食國中'!V94</f>
        <v>時蔬</v>
      </c>
      <c r="M18" s="264" t="str">
        <f>'A案--葷食國中'!AH94</f>
        <v xml:space="preserve">蔬菜 大蒜   </v>
      </c>
      <c r="N18" s="260" t="str">
        <f>'A案--葷食國中'!Y94</f>
        <v>特餐湯底</v>
      </c>
      <c r="O18" s="264" t="str">
        <f>'A案--葷食國中'!AI94</f>
        <v>白蘿蔔 胡蘿蔔 大骨 檸檬 南薑</v>
      </c>
      <c r="P18" s="260">
        <v>0</v>
      </c>
      <c r="Q18" s="111">
        <f>'A案--葷食國中'!C94</f>
        <v>2.5</v>
      </c>
      <c r="R18" s="111">
        <f>'A案--葷食國中'!D94</f>
        <v>2.7</v>
      </c>
      <c r="S18" s="111">
        <f>'A案--葷食國中'!E94</f>
        <v>1.9</v>
      </c>
      <c r="T18" s="111">
        <f>'A案--葷食國中'!F94</f>
        <v>2.5</v>
      </c>
      <c r="U18" s="111">
        <f>'A案--葷食國中'!G94</f>
        <v>0</v>
      </c>
      <c r="V18" s="111">
        <f>'A案--葷食國中'!H94</f>
        <v>0</v>
      </c>
      <c r="W18" s="265">
        <f>'A案--葷食國中'!I94</f>
        <v>537.5</v>
      </c>
    </row>
    <row r="19" spans="1:23" ht="15.75" customHeight="1">
      <c r="A19" s="262">
        <v>45008</v>
      </c>
      <c r="B19" s="263" t="s">
        <v>293</v>
      </c>
      <c r="C19" s="260" t="str">
        <f>'A案--葷食國中'!B100</f>
        <v>g4</v>
      </c>
      <c r="D19" s="260" t="str">
        <f>'A案--葷食國中'!J100</f>
        <v>糙米飯</v>
      </c>
      <c r="E19" s="85" t="str">
        <f>'A案--葷食國中'!AD100</f>
        <v xml:space="preserve">米 糙米   </v>
      </c>
      <c r="F19" s="260" t="str">
        <f>'A案--葷食國中'!M100</f>
        <v>沙茶魷魚</v>
      </c>
      <c r="G19" s="260" t="str">
        <f>'A案--葷食國中'!AE100</f>
        <v>阿根廷魷 豬後腿肉 洋蔥 大蒜 沙茶醬</v>
      </c>
      <c r="H19" s="260" t="str">
        <f>'A案--葷食國中'!P100</f>
        <v>螞蟻上樹</v>
      </c>
      <c r="I19" s="264" t="str">
        <f>'A案--葷食國中'!AF100</f>
        <v>冬粉 豬絞肉 結球白菜 胡蘿蔔 乾木耳</v>
      </c>
      <c r="J19" s="260" t="str">
        <f>'A案--葷食國中'!S100</f>
        <v>蛋香甘藍</v>
      </c>
      <c r="K19" s="264" t="str">
        <f>'A案--葷食國中'!AG100</f>
        <v xml:space="preserve">雞蛋 甘藍 胡蘿蔔 大蒜 </v>
      </c>
      <c r="L19" s="260" t="str">
        <f>'A案--葷食國中'!V100</f>
        <v>時蔬</v>
      </c>
      <c r="M19" s="264" t="str">
        <f>'A案--葷食國中'!AH100</f>
        <v xml:space="preserve">蔬菜 大蒜   </v>
      </c>
      <c r="N19" s="260" t="str">
        <f>'A案--葷食國中'!Y100</f>
        <v>銀耳甜湯</v>
      </c>
      <c r="O19" s="264" t="str">
        <f>'A案--葷食國中'!AI100</f>
        <v xml:space="preserve">乾銀耳 二砂糖 枸杞  </v>
      </c>
      <c r="P19" s="260">
        <v>0</v>
      </c>
      <c r="Q19" s="111">
        <f>'A案--葷食國中'!C100</f>
        <v>5.8</v>
      </c>
      <c r="R19" s="111">
        <f>'A案--葷食國中'!D100</f>
        <v>2.1</v>
      </c>
      <c r="S19" s="111">
        <f>'A案--葷食國中'!E100</f>
        <v>2</v>
      </c>
      <c r="T19" s="111">
        <f>'A案--葷食國中'!F100</f>
        <v>2.5</v>
      </c>
      <c r="U19" s="111">
        <f>'A案--葷食國中'!G100</f>
        <v>0</v>
      </c>
      <c r="V19" s="111">
        <f>'A案--葷食國中'!H100</f>
        <v>0</v>
      </c>
      <c r="W19" s="265">
        <f>'A案--葷食國中'!I100</f>
        <v>726</v>
      </c>
    </row>
    <row r="20" spans="1:23" ht="15.75" customHeight="1">
      <c r="A20" s="262">
        <v>45009</v>
      </c>
      <c r="B20" s="263" t="s">
        <v>294</v>
      </c>
      <c r="C20" s="260" t="str">
        <f>'A案--葷食國中'!B106</f>
        <v>g5</v>
      </c>
      <c r="D20" s="260" t="str">
        <f>'A案--葷食國中'!J106</f>
        <v>小米飯</v>
      </c>
      <c r="E20" s="85" t="str">
        <f>'A案--葷食國中'!AD106</f>
        <v xml:space="preserve">米 小米   </v>
      </c>
      <c r="F20" s="260" t="str">
        <f>'A案--葷食國中'!M106</f>
        <v>海結滷肉</v>
      </c>
      <c r="G20" s="260" t="str">
        <f>'A案--葷食國中'!AE106</f>
        <v xml:space="preserve">豬後腿肉 乾海帶 大蒜  </v>
      </c>
      <c r="H20" s="260" t="str">
        <f>'A案--葷食國中'!P106</f>
        <v>麻婆豆腐</v>
      </c>
      <c r="I20" s="264" t="str">
        <f>'A案--葷食國中'!AF106</f>
        <v xml:space="preserve">豆腐 豬絞肉 大蒜 豆瓣醬 </v>
      </c>
      <c r="J20" s="260" t="str">
        <f>'A案--葷食國中'!S106</f>
        <v>培根時蔬</v>
      </c>
      <c r="K20" s="264" t="str">
        <f>'A案--葷食國中'!AG106</f>
        <v xml:space="preserve">培根 時蔬 大蒜  </v>
      </c>
      <c r="L20" s="260" t="str">
        <f>'A案--葷食國中'!V106</f>
        <v>時蔬</v>
      </c>
      <c r="M20" s="264" t="str">
        <f>'A案--葷食國中'!AH106</f>
        <v xml:space="preserve">蔬菜 大蒜   </v>
      </c>
      <c r="N20" s="260" t="str">
        <f>'A案--葷食國中'!Y106</f>
        <v>冬瓜湯</v>
      </c>
      <c r="O20" s="264" t="str">
        <f>'A案--葷食國中'!AI106</f>
        <v xml:space="preserve">冬瓜 大骨 薑 胡蘿蔔 </v>
      </c>
      <c r="P20" s="260">
        <v>0</v>
      </c>
      <c r="Q20" s="111">
        <f>'A案--葷食國中'!C106</f>
        <v>5.2</v>
      </c>
      <c r="R20" s="111">
        <f>'A案--葷食國中'!D106</f>
        <v>2.7</v>
      </c>
      <c r="S20" s="111">
        <f>'A案--葷食國中'!E106</f>
        <v>2.1</v>
      </c>
      <c r="T20" s="111">
        <f>'A案--葷食國中'!F106</f>
        <v>3</v>
      </c>
      <c r="U20" s="111">
        <f>'A案--葷食國中'!G106</f>
        <v>0</v>
      </c>
      <c r="V20" s="111">
        <f>'A案--葷食國中'!H106</f>
        <v>0</v>
      </c>
      <c r="W20" s="265">
        <f>'A案--葷食國中'!I106</f>
        <v>769</v>
      </c>
    </row>
    <row r="21" spans="1:23" s="107" customFormat="1" ht="15.75" customHeight="1">
      <c r="A21" s="266">
        <v>45010</v>
      </c>
      <c r="B21" s="267" t="s">
        <v>297</v>
      </c>
      <c r="C21" s="268" t="str">
        <f>'A案--葷食國中'!B112</f>
        <v>i1</v>
      </c>
      <c r="D21" s="268" t="str">
        <f>'A案--葷食國中'!J112</f>
        <v>白米飯</v>
      </c>
      <c r="E21" s="258" t="str">
        <f>'A案--葷食國中'!AD112</f>
        <v xml:space="preserve">米    </v>
      </c>
      <c r="F21" s="268" t="str">
        <f>'A案--葷食國中'!M112</f>
        <v>黑椒肉片</v>
      </c>
      <c r="G21" s="268" t="str">
        <f>'A案--葷食國中'!AE112</f>
        <v>豬後腿肉 洋蔥 胡蘿蔔 大蒜 黑胡椒</v>
      </c>
      <c r="H21" s="268" t="str">
        <f>'A案--葷食國中'!P112</f>
        <v>碎脯豆干</v>
      </c>
      <c r="I21" s="269" t="str">
        <f>'A案--葷食國中'!AF112</f>
        <v xml:space="preserve">豆干 蘿蔔乾 大蒜  </v>
      </c>
      <c r="J21" s="268" t="str">
        <f>'A案--葷食國中'!S112</f>
        <v>培根豆芽</v>
      </c>
      <c r="K21" s="269" t="str">
        <f>'A案--葷食國中'!AG112</f>
        <v xml:space="preserve">培根 綠豆芽 韮菜 大蒜 </v>
      </c>
      <c r="L21" s="268" t="str">
        <f>'A案--葷食國中'!V112</f>
        <v>時蔬</v>
      </c>
      <c r="M21" s="269" t="str">
        <f>'A案--葷食國中'!AH112</f>
        <v xml:space="preserve">蔬菜 大蒜   </v>
      </c>
      <c r="N21" s="268" t="str">
        <f>'A案--葷食國中'!Y112</f>
        <v>白菜湯</v>
      </c>
      <c r="O21" s="269" t="str">
        <f>'A案--葷食國中'!AI112</f>
        <v xml:space="preserve">結球白菜 大骨 薑  </v>
      </c>
      <c r="P21" s="268">
        <v>0</v>
      </c>
      <c r="Q21" s="270">
        <f>'A案--葷食國中'!C112</f>
        <v>5</v>
      </c>
      <c r="R21" s="270">
        <f>'A案--葷食國中'!D112</f>
        <v>3.2</v>
      </c>
      <c r="S21" s="270">
        <f>'A案--葷食國中'!E112</f>
        <v>2.4</v>
      </c>
      <c r="T21" s="270">
        <f>'A案--葷食國中'!F112</f>
        <v>3</v>
      </c>
      <c r="U21" s="270">
        <f>'A案--葷食國中'!G112</f>
        <v>0</v>
      </c>
      <c r="V21" s="270">
        <f>'A案--葷食國中'!H112</f>
        <v>0</v>
      </c>
      <c r="W21" s="271">
        <f>'A案--葷食國中'!I112</f>
        <v>763</v>
      </c>
    </row>
    <row r="22" spans="1:23" ht="15.75" customHeight="1">
      <c r="A22" s="262">
        <v>45012</v>
      </c>
      <c r="B22" s="263" t="s">
        <v>295</v>
      </c>
      <c r="C22" s="260" t="str">
        <f>'A案--葷食國中'!B118</f>
        <v>h1</v>
      </c>
      <c r="D22" s="260" t="str">
        <f>'A案--葷食國中'!J118</f>
        <v>白米飯</v>
      </c>
      <c r="E22" s="85" t="str">
        <f>'A案--葷食國中'!AD118</f>
        <v xml:space="preserve">米    </v>
      </c>
      <c r="F22" s="260" t="str">
        <f>'A案--葷食國中'!M118</f>
        <v>京醬肉絲</v>
      </c>
      <c r="G22" s="260" t="str">
        <f>'A案--葷食國中'!AE118</f>
        <v>豬後腿肉 豆薯 胡蘿蔔 甜麵醬 大蒜</v>
      </c>
      <c r="H22" s="260" t="str">
        <f>'A案--葷食國中'!P118</f>
        <v>蛋香玉菜</v>
      </c>
      <c r="I22" s="264" t="str">
        <f>'A案--葷食國中'!AF118</f>
        <v xml:space="preserve">雞蛋 甘藍 大蒜  </v>
      </c>
      <c r="J22" s="260" t="str">
        <f>'A案--葷食國中'!S118</f>
        <v>蔬香寬粉</v>
      </c>
      <c r="K22" s="264" t="str">
        <f>'A案--葷食國中'!AG118</f>
        <v>豬絞肉 寬粉 時蔬 乾木耳 大蒜</v>
      </c>
      <c r="L22" s="260" t="str">
        <f>'A案--葷食國中'!V118</f>
        <v>時蔬</v>
      </c>
      <c r="M22" s="264" t="str">
        <f>'A案--葷食國中'!AH118</f>
        <v xml:space="preserve">蔬菜 大蒜   </v>
      </c>
      <c r="N22" s="260" t="str">
        <f>'A案--葷食國中'!Y118</f>
        <v>紫菜湯</v>
      </c>
      <c r="O22" s="264" t="str">
        <f>'A案--葷食國中'!AI118</f>
        <v xml:space="preserve">紫菜 柴魚片 薑  </v>
      </c>
      <c r="P22" s="260">
        <v>0</v>
      </c>
      <c r="Q22" s="111">
        <f>'A案--葷食國中'!C118</f>
        <v>6.4</v>
      </c>
      <c r="R22" s="111">
        <f>'A案--葷食國中'!D118</f>
        <v>2.5</v>
      </c>
      <c r="S22" s="111">
        <f>'A案--葷食國中'!E118</f>
        <v>1.2</v>
      </c>
      <c r="T22" s="111">
        <f>'A案--葷食國中'!F118</f>
        <v>3</v>
      </c>
      <c r="U22" s="111">
        <f>'A案--葷食國中'!G118</f>
        <v>0</v>
      </c>
      <c r="V22" s="111">
        <f>'A案--葷食國中'!H118</f>
        <v>0</v>
      </c>
      <c r="W22" s="265">
        <f>'A案--葷食國中'!I118</f>
        <v>830.5</v>
      </c>
    </row>
    <row r="23" spans="1:23" ht="15.75" customHeight="1">
      <c r="A23" s="262">
        <v>45013</v>
      </c>
      <c r="B23" s="263" t="s">
        <v>296</v>
      </c>
      <c r="C23" s="260" t="str">
        <f>'A案--葷食國中'!B124</f>
        <v>h2</v>
      </c>
      <c r="D23" s="260" t="str">
        <f>'A案--葷食國中'!J124</f>
        <v>糙米飯</v>
      </c>
      <c r="E23" s="85" t="str">
        <f>'A案--葷食國中'!AD124</f>
        <v xml:space="preserve">米 糙米   </v>
      </c>
      <c r="F23" s="260" t="str">
        <f>'A案--葷食國中'!M124</f>
        <v>醬瓜燒雞</v>
      </c>
      <c r="G23" s="260" t="str">
        <f>'A案--葷食國中'!AE124</f>
        <v xml:space="preserve">肉雞 醃漬花胡瓜 胡蘿蔔 大蒜 </v>
      </c>
      <c r="H23" s="260" t="str">
        <f>'A案--葷食國中'!P124</f>
        <v>銀蘿黑輪</v>
      </c>
      <c r="I23" s="264" t="str">
        <f>'A案--葷食國中'!AF124</f>
        <v xml:space="preserve">白蘿蔔 黑輪 柴魚片  </v>
      </c>
      <c r="J23" s="260" t="str">
        <f>'A案--葷食國中'!S124</f>
        <v>豆包豆芽</v>
      </c>
      <c r="K23" s="264" t="str">
        <f>'A案--葷食國中'!AG124</f>
        <v>豆包 豆芽菜 胡蘿蔔 韮菜 大蒜</v>
      </c>
      <c r="L23" s="260" t="str">
        <f>'A案--葷食國中'!V124</f>
        <v>時蔬</v>
      </c>
      <c r="M23" s="264" t="str">
        <f>'A案--葷食國中'!AH124</f>
        <v xml:space="preserve">蔬菜 大蒜   </v>
      </c>
      <c r="N23" s="260" t="str">
        <f>'A案--葷食國中'!Y124</f>
        <v>時蔬蛋花湯</v>
      </c>
      <c r="O23" s="264" t="str">
        <f>'A案--葷食國中'!AI124</f>
        <v xml:space="preserve">雞蛋 時蔬 薑  </v>
      </c>
      <c r="P23" s="260">
        <v>0</v>
      </c>
      <c r="Q23" s="111">
        <f>'A案--葷食國中'!C124</f>
        <v>5.2</v>
      </c>
      <c r="R23" s="111">
        <f>'A案--葷食國中'!D124</f>
        <v>3.1</v>
      </c>
      <c r="S23" s="111">
        <f>'A案--葷食國中'!E124</f>
        <v>1.8</v>
      </c>
      <c r="T23" s="111">
        <f>'A案--葷食國中'!F124</f>
        <v>3</v>
      </c>
      <c r="U23" s="111">
        <f>'A案--葷食國中'!G124</f>
        <v>0</v>
      </c>
      <c r="V23" s="111">
        <f>'A案--葷食國中'!H124</f>
        <v>0</v>
      </c>
      <c r="W23" s="265">
        <f>'A案--葷食國中'!I124</f>
        <v>761.5</v>
      </c>
    </row>
    <row r="24" spans="1:23" ht="15.75" customHeight="1">
      <c r="A24" s="262">
        <v>45014</v>
      </c>
      <c r="B24" s="263" t="s">
        <v>291</v>
      </c>
      <c r="C24" s="260" t="str">
        <f>'A案--葷食國中'!B130</f>
        <v>h3</v>
      </c>
      <c r="D24" s="260" t="str">
        <f>'A案--葷食國中'!J130</f>
        <v>油飯特餐</v>
      </c>
      <c r="E24" s="85" t="str">
        <f>'A案--葷食國中'!AD130</f>
        <v xml:space="preserve">米 糯米   </v>
      </c>
      <c r="F24" s="260" t="str">
        <f>'A案--葷食國中'!M130</f>
        <v>香滷雞翅</v>
      </c>
      <c r="G24" s="260" t="str">
        <f>'A案--葷食國中'!AE130</f>
        <v xml:space="preserve">三節翅 薑   </v>
      </c>
      <c r="H24" s="260" t="str">
        <f>'A案--葷食國中'!P130</f>
        <v>油飯配料</v>
      </c>
      <c r="I24" s="264" t="str">
        <f>'A案--葷食國中'!AF130</f>
        <v xml:space="preserve">豬後腿肉 乾香菇 脆筍 紅蔥頭 </v>
      </c>
      <c r="J24" s="260" t="str">
        <f>'A案--葷食國中'!S130</f>
        <v>蛋香白菜</v>
      </c>
      <c r="K24" s="264" t="str">
        <f>'A案--葷食國中'!AG130</f>
        <v xml:space="preserve">雞蛋 結球白菜 胡蘿蔔 大蒜 </v>
      </c>
      <c r="L24" s="260" t="str">
        <f>'A案--葷食國中'!V130</f>
        <v>時蔬</v>
      </c>
      <c r="M24" s="264" t="str">
        <f>'A案--葷食國中'!AH130</f>
        <v xml:space="preserve">蔬菜 大蒜   </v>
      </c>
      <c r="N24" s="260" t="str">
        <f>'A案--葷食國中'!Y130</f>
        <v>時瓜貢丸湯</v>
      </c>
      <c r="O24" s="264" t="str">
        <f>'A案--葷食國中'!AI130</f>
        <v xml:space="preserve">貢丸 時瓜 薑  </v>
      </c>
      <c r="P24" s="260">
        <v>0</v>
      </c>
      <c r="Q24" s="111">
        <f>'A案--葷食國中'!C130</f>
        <v>5.2</v>
      </c>
      <c r="R24" s="111">
        <f>'A案--葷食國中'!D130</f>
        <v>2.9</v>
      </c>
      <c r="S24" s="111">
        <f>'A案--葷食國中'!E130</f>
        <v>2.1</v>
      </c>
      <c r="T24" s="111">
        <f>'A案--葷食國中'!F130</f>
        <v>3</v>
      </c>
      <c r="U24" s="111">
        <f>'A案--葷食國中'!G130</f>
        <v>0</v>
      </c>
      <c r="V24" s="111">
        <f>'A案--葷食國中'!H130</f>
        <v>0</v>
      </c>
      <c r="W24" s="265">
        <f>'A案--葷食國中'!I130</f>
        <v>769</v>
      </c>
    </row>
    <row r="25" spans="1:23" ht="15.75" customHeight="1">
      <c r="A25" s="262">
        <v>45015</v>
      </c>
      <c r="B25" s="263" t="s">
        <v>293</v>
      </c>
      <c r="C25" s="260" t="str">
        <f>'A案--葷食國中'!B136</f>
        <v>h4</v>
      </c>
      <c r="D25" s="260" t="str">
        <f>'A案--葷食國中'!J136</f>
        <v>糙米飯</v>
      </c>
      <c r="E25" s="85" t="str">
        <f>'A案--葷食國中'!AD136</f>
        <v xml:space="preserve">米 糙米   </v>
      </c>
      <c r="F25" s="260" t="str">
        <f>'A案--葷食國中'!M136</f>
        <v>豆薯燒肉</v>
      </c>
      <c r="G25" s="260" t="str">
        <f>'A案--葷食國中'!AE136</f>
        <v xml:space="preserve">豬後腿肉 豆薯 胡蘿蔔 大蒜 </v>
      </c>
      <c r="H25" s="260" t="str">
        <f>'A案--葷食國中'!P136</f>
        <v>鐵板豆腐</v>
      </c>
      <c r="I25" s="264" t="str">
        <f>'A案--葷食國中'!AF136</f>
        <v xml:space="preserve">豆腐 三色豆 豬絞肉 大蒜 </v>
      </c>
      <c r="J25" s="260" t="str">
        <f>'A案--葷食國中'!S136</f>
        <v>清炒玉菜</v>
      </c>
      <c r="K25" s="264" t="str">
        <f>'A案--葷食國中'!AG136</f>
        <v xml:space="preserve">甘藍 胡蘿蔔 大蒜  </v>
      </c>
      <c r="L25" s="260" t="str">
        <f>'A案--葷食國中'!V136</f>
        <v>時蔬</v>
      </c>
      <c r="M25" s="264" t="str">
        <f>'A案--葷食國中'!AH136</f>
        <v xml:space="preserve">蔬菜 大蒜   </v>
      </c>
      <c r="N25" s="260" t="str">
        <f>'A案--葷食國中'!Y136</f>
        <v>綠豆湯</v>
      </c>
      <c r="O25" s="264" t="str">
        <f>'A案--葷食國中'!AI136</f>
        <v xml:space="preserve">綠豆 二砂糖   </v>
      </c>
      <c r="P25" s="260">
        <v>0</v>
      </c>
      <c r="Q25" s="111">
        <f>'A案--葷食國中'!C136</f>
        <v>6.4</v>
      </c>
      <c r="R25" s="111">
        <f>'A案--葷食國中'!D136</f>
        <v>2.5</v>
      </c>
      <c r="S25" s="111">
        <f>'A案--葷食國中'!E136</f>
        <v>2.2999999999999998</v>
      </c>
      <c r="T25" s="111">
        <f>'A案--葷食國中'!F136</f>
        <v>3</v>
      </c>
      <c r="U25" s="111">
        <f>'A案--葷食國中'!G136</f>
        <v>0</v>
      </c>
      <c r="V25" s="111">
        <f>'A案--葷食國中'!H136</f>
        <v>0</v>
      </c>
      <c r="W25" s="265">
        <f>'A案--葷食國中'!I136</f>
        <v>858</v>
      </c>
    </row>
    <row r="26" spans="1:23" ht="15.75" customHeight="1" thickBot="1">
      <c r="A26" s="272">
        <v>45016</v>
      </c>
      <c r="B26" s="273" t="s">
        <v>294</v>
      </c>
      <c r="C26" s="274" t="str">
        <f>'A案--葷食國中'!B142</f>
        <v>h5</v>
      </c>
      <c r="D26" s="274" t="str">
        <f>'A案--葷食國中'!J142</f>
        <v>紫米飯</v>
      </c>
      <c r="E26" s="275" t="str">
        <f>'A案--葷食國中'!AD142</f>
        <v xml:space="preserve">米 黑秈糯米   </v>
      </c>
      <c r="F26" s="274" t="str">
        <f>'A案--葷食國中'!M142</f>
        <v>梅粉魚排</v>
      </c>
      <c r="G26" s="274" t="str">
        <f>'A案--葷食國中'!AE142</f>
        <v xml:space="preserve">魚排 梅子粉   </v>
      </c>
      <c r="H26" s="274" t="str">
        <f>'A案--葷食國中'!P142</f>
        <v>冬瓜絞肉</v>
      </c>
      <c r="I26" s="276" t="str">
        <f>'A案--葷食國中'!AF142</f>
        <v xml:space="preserve">豬絞肉 冬瓜 大蒜  </v>
      </c>
      <c r="J26" s="274" t="str">
        <f>'A案--葷食國中'!S142</f>
        <v>滷味雙拼</v>
      </c>
      <c r="K26" s="276" t="str">
        <f>'A案--葷食國中'!AG142</f>
        <v xml:space="preserve">乾海帶 豆干 大蒜  </v>
      </c>
      <c r="L26" s="274" t="str">
        <f>'A案--葷食國中'!V142</f>
        <v>時蔬</v>
      </c>
      <c r="M26" s="276" t="str">
        <f>'A案--葷食國中'!AH142</f>
        <v xml:space="preserve">蔬菜 大蒜   </v>
      </c>
      <c r="N26" s="274" t="str">
        <f>'A案--葷食國中'!Y142</f>
        <v>針菇湯</v>
      </c>
      <c r="O26" s="276" t="str">
        <f>'A案--葷食國中'!AI142</f>
        <v xml:space="preserve">胡蘿蔔 金針菇 大骨 薑 </v>
      </c>
      <c r="P26" s="274">
        <v>0</v>
      </c>
      <c r="Q26" s="277">
        <f>'A案--葷食國中'!C142</f>
        <v>5.2</v>
      </c>
      <c r="R26" s="277">
        <f>'A案--葷食國中'!D142</f>
        <v>2.9</v>
      </c>
      <c r="S26" s="277">
        <f>'A案--葷食國中'!E142</f>
        <v>1.7</v>
      </c>
      <c r="T26" s="277">
        <f>'A案--葷食國中'!F142</f>
        <v>3.2</v>
      </c>
      <c r="U26" s="277">
        <f>'A案--葷食國中'!G142</f>
        <v>0</v>
      </c>
      <c r="V26" s="277">
        <f>'A案--葷食國中'!H142</f>
        <v>0</v>
      </c>
      <c r="W26" s="278">
        <f>'A案--葷食國中'!I142</f>
        <v>768</v>
      </c>
    </row>
    <row r="27" spans="1:23" s="415" customFormat="1" ht="21.6" customHeight="1">
      <c r="A27" s="414" t="s">
        <v>175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3" s="417" customFormat="1" ht="25.05" customHeight="1">
      <c r="A28" s="416" t="s">
        <v>335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</row>
    <row r="29" spans="1:23" s="421" customFormat="1" ht="20.399999999999999" customHeight="1">
      <c r="A29" s="418"/>
      <c r="B29" s="419" t="s">
        <v>334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</row>
    <row r="30" spans="1:23" ht="15.75" customHeight="1">
      <c r="G30" s="86"/>
      <c r="I30" s="86"/>
      <c r="K30" s="86"/>
      <c r="M30" s="86"/>
      <c r="O30" s="86"/>
      <c r="P30" s="87"/>
    </row>
    <row r="31" spans="1:23" ht="15.75" customHeight="1">
      <c r="G31" s="86"/>
      <c r="I31" s="86"/>
      <c r="K31" s="86"/>
      <c r="M31" s="86"/>
      <c r="O31" s="86"/>
      <c r="P31" s="87"/>
    </row>
    <row r="32" spans="1:23" ht="15.75" customHeight="1">
      <c r="G32" s="86"/>
      <c r="I32" s="86"/>
      <c r="K32" s="86"/>
      <c r="M32" s="86"/>
      <c r="O32" s="86"/>
      <c r="P32" s="87"/>
    </row>
    <row r="33" spans="7:16" ht="15.75" customHeight="1">
      <c r="G33" s="86"/>
      <c r="I33" s="86"/>
      <c r="K33" s="86"/>
      <c r="M33" s="86"/>
      <c r="O33" s="86"/>
      <c r="P33" s="87"/>
    </row>
    <row r="34" spans="7:16" ht="15.75" customHeight="1">
      <c r="G34" s="86"/>
      <c r="I34" s="86"/>
      <c r="K34" s="86"/>
      <c r="M34" s="86"/>
      <c r="O34" s="86"/>
      <c r="P34" s="87"/>
    </row>
    <row r="35" spans="7:16" ht="15.75" customHeight="1">
      <c r="G35" s="86"/>
      <c r="I35" s="86"/>
      <c r="K35" s="86"/>
      <c r="M35" s="86"/>
      <c r="O35" s="86"/>
      <c r="P35" s="87"/>
    </row>
    <row r="36" spans="7:16" ht="15.75" customHeight="1">
      <c r="G36" s="86"/>
      <c r="I36" s="86"/>
      <c r="K36" s="86"/>
      <c r="M36" s="86"/>
      <c r="O36" s="86"/>
      <c r="P36" s="87"/>
    </row>
    <row r="37" spans="7:16" ht="15.75" customHeight="1">
      <c r="G37" s="86"/>
      <c r="I37" s="86"/>
      <c r="K37" s="86"/>
      <c r="M37" s="86"/>
      <c r="O37" s="86"/>
      <c r="P37" s="87"/>
    </row>
    <row r="38" spans="7:16" ht="15.75" customHeight="1">
      <c r="G38" s="86"/>
      <c r="I38" s="86"/>
      <c r="K38" s="86"/>
      <c r="M38" s="86"/>
      <c r="O38" s="86"/>
      <c r="P38" s="87"/>
    </row>
    <row r="39" spans="7:16" ht="15.75" customHeight="1">
      <c r="G39" s="86"/>
      <c r="I39" s="86"/>
      <c r="K39" s="86"/>
      <c r="M39" s="86"/>
      <c r="O39" s="86"/>
      <c r="P39" s="87"/>
    </row>
    <row r="40" spans="7:16" ht="15.75" customHeight="1">
      <c r="G40" s="86"/>
      <c r="I40" s="86"/>
      <c r="K40" s="86"/>
      <c r="M40" s="86"/>
      <c r="O40" s="86"/>
      <c r="P40" s="87"/>
    </row>
    <row r="41" spans="7:16" ht="15.75" customHeight="1">
      <c r="G41" s="86"/>
      <c r="I41" s="86"/>
      <c r="K41" s="86"/>
      <c r="M41" s="86"/>
      <c r="O41" s="86"/>
      <c r="P41" s="87"/>
    </row>
    <row r="42" spans="7:16" ht="15.75" customHeight="1">
      <c r="G42" s="86"/>
      <c r="I42" s="86"/>
      <c r="K42" s="86"/>
      <c r="M42" s="86"/>
      <c r="O42" s="86"/>
      <c r="P42" s="87"/>
    </row>
    <row r="43" spans="7:16" ht="15.75" customHeight="1">
      <c r="G43" s="86"/>
      <c r="I43" s="86"/>
      <c r="K43" s="86"/>
      <c r="M43" s="86"/>
      <c r="O43" s="86"/>
      <c r="P43" s="87"/>
    </row>
    <row r="44" spans="7:16" ht="15.75" customHeight="1">
      <c r="G44" s="86"/>
      <c r="I44" s="86"/>
      <c r="K44" s="86"/>
      <c r="M44" s="86"/>
      <c r="O44" s="86"/>
      <c r="P44" s="87"/>
    </row>
    <row r="45" spans="7:16" ht="15.75" customHeight="1">
      <c r="G45" s="86"/>
      <c r="I45" s="86"/>
      <c r="K45" s="86"/>
      <c r="M45" s="86"/>
      <c r="O45" s="86"/>
      <c r="P45" s="87"/>
    </row>
    <row r="46" spans="7:16" ht="15.75" customHeight="1">
      <c r="G46" s="86"/>
      <c r="I46" s="86"/>
      <c r="K46" s="86"/>
      <c r="M46" s="86"/>
      <c r="O46" s="86"/>
      <c r="P46" s="87"/>
    </row>
    <row r="47" spans="7:16" ht="15.75" customHeight="1">
      <c r="G47" s="86"/>
      <c r="I47" s="86"/>
      <c r="K47" s="86"/>
      <c r="M47" s="86"/>
      <c r="O47" s="86"/>
      <c r="P47" s="87"/>
    </row>
    <row r="48" spans="7:16" ht="15.75" customHeight="1">
      <c r="G48" s="86"/>
      <c r="I48" s="86"/>
      <c r="K48" s="86"/>
      <c r="M48" s="86"/>
      <c r="O48" s="86"/>
      <c r="P48" s="87"/>
    </row>
    <row r="49" spans="7:16" ht="15.75" customHeight="1">
      <c r="G49" s="86"/>
      <c r="I49" s="86"/>
      <c r="K49" s="86"/>
      <c r="M49" s="86"/>
      <c r="O49" s="86"/>
      <c r="P49" s="87"/>
    </row>
    <row r="50" spans="7:16" ht="15.75" customHeight="1">
      <c r="G50" s="86"/>
      <c r="I50" s="86"/>
      <c r="K50" s="86"/>
      <c r="M50" s="86"/>
      <c r="O50" s="86"/>
      <c r="P50" s="87"/>
    </row>
    <row r="51" spans="7:16" ht="15.75" customHeight="1">
      <c r="G51" s="86"/>
      <c r="I51" s="86"/>
      <c r="K51" s="86"/>
      <c r="M51" s="86"/>
      <c r="O51" s="86"/>
      <c r="P51" s="87"/>
    </row>
    <row r="52" spans="7:16" ht="15.75" customHeight="1">
      <c r="G52" s="86"/>
      <c r="I52" s="86"/>
      <c r="K52" s="86"/>
      <c r="M52" s="86"/>
      <c r="O52" s="86"/>
      <c r="P52" s="87"/>
    </row>
    <row r="53" spans="7:16" ht="15.75" customHeight="1">
      <c r="G53" s="86"/>
      <c r="I53" s="86"/>
      <c r="K53" s="86"/>
      <c r="M53" s="86"/>
      <c r="O53" s="86"/>
      <c r="P53" s="87"/>
    </row>
    <row r="54" spans="7:16" ht="15.75" customHeight="1">
      <c r="G54" s="86"/>
      <c r="I54" s="86"/>
      <c r="K54" s="86"/>
      <c r="M54" s="86"/>
      <c r="O54" s="86"/>
      <c r="P54" s="87"/>
    </row>
    <row r="55" spans="7:16" ht="15.75" customHeight="1">
      <c r="G55" s="86"/>
      <c r="I55" s="86"/>
      <c r="K55" s="86"/>
      <c r="M55" s="86"/>
      <c r="O55" s="86"/>
      <c r="P55" s="87"/>
    </row>
    <row r="56" spans="7:16" ht="15.75" customHeight="1">
      <c r="G56" s="86"/>
      <c r="I56" s="86"/>
      <c r="K56" s="86"/>
      <c r="M56" s="86"/>
      <c r="O56" s="86"/>
      <c r="P56" s="87"/>
    </row>
    <row r="57" spans="7:16" ht="15.75" customHeight="1">
      <c r="G57" s="86"/>
      <c r="I57" s="86"/>
      <c r="K57" s="86"/>
      <c r="M57" s="86"/>
      <c r="O57" s="86"/>
      <c r="P57" s="87"/>
    </row>
    <row r="58" spans="7:16" ht="15.75" customHeight="1">
      <c r="G58" s="86"/>
      <c r="I58" s="86"/>
      <c r="K58" s="86"/>
      <c r="M58" s="86"/>
      <c r="O58" s="86"/>
      <c r="P58" s="87"/>
    </row>
    <row r="59" spans="7:16" ht="15.75" customHeight="1">
      <c r="G59" s="86"/>
      <c r="I59" s="86"/>
      <c r="K59" s="86"/>
      <c r="M59" s="86"/>
      <c r="O59" s="86"/>
      <c r="P59" s="87"/>
    </row>
    <row r="60" spans="7:16" ht="15.75" customHeight="1">
      <c r="G60" s="86"/>
      <c r="I60" s="86"/>
      <c r="K60" s="86"/>
      <c r="M60" s="86"/>
      <c r="O60" s="86"/>
      <c r="P60" s="87"/>
    </row>
    <row r="61" spans="7:16" ht="15.75" customHeight="1">
      <c r="G61" s="86"/>
      <c r="I61" s="86"/>
      <c r="K61" s="86"/>
      <c r="M61" s="86"/>
      <c r="O61" s="86"/>
      <c r="P61" s="87"/>
    </row>
    <row r="62" spans="7:16" ht="15.75" customHeight="1">
      <c r="G62" s="86"/>
      <c r="I62" s="86"/>
      <c r="K62" s="86"/>
      <c r="M62" s="86"/>
      <c r="O62" s="86"/>
      <c r="P62" s="87"/>
    </row>
    <row r="63" spans="7:16" ht="15.75" customHeight="1">
      <c r="G63" s="86"/>
      <c r="I63" s="86"/>
      <c r="K63" s="86"/>
      <c r="M63" s="86"/>
      <c r="O63" s="86"/>
      <c r="P63" s="87"/>
    </row>
    <row r="64" spans="7:16" ht="15.75" customHeight="1">
      <c r="G64" s="86"/>
      <c r="I64" s="86"/>
      <c r="K64" s="86"/>
      <c r="M64" s="86"/>
      <c r="O64" s="86"/>
      <c r="P64" s="87"/>
    </row>
    <row r="65" spans="7:16" ht="15.75" customHeight="1">
      <c r="G65" s="86"/>
      <c r="I65" s="86"/>
      <c r="K65" s="86"/>
      <c r="M65" s="86"/>
      <c r="O65" s="86"/>
      <c r="P65" s="87"/>
    </row>
    <row r="66" spans="7:16" ht="15.75" customHeight="1">
      <c r="G66" s="86"/>
      <c r="I66" s="86"/>
      <c r="K66" s="86"/>
      <c r="M66" s="86"/>
      <c r="O66" s="86"/>
      <c r="P66" s="87"/>
    </row>
    <row r="67" spans="7:16" ht="15.75" customHeight="1">
      <c r="G67" s="86"/>
      <c r="I67" s="86"/>
      <c r="K67" s="86"/>
      <c r="M67" s="86"/>
      <c r="O67" s="86"/>
      <c r="P67" s="87"/>
    </row>
    <row r="68" spans="7:16" ht="15.75" customHeight="1">
      <c r="G68" s="86"/>
      <c r="I68" s="86"/>
      <c r="K68" s="86"/>
      <c r="M68" s="86"/>
      <c r="O68" s="86"/>
      <c r="P68" s="87"/>
    </row>
    <row r="69" spans="7:16" ht="15.75" customHeight="1">
      <c r="G69" s="86"/>
      <c r="I69" s="86"/>
      <c r="K69" s="86"/>
      <c r="M69" s="86"/>
      <c r="O69" s="86"/>
      <c r="P69" s="87"/>
    </row>
    <row r="70" spans="7:16" ht="15.75" customHeight="1">
      <c r="G70" s="86"/>
      <c r="I70" s="86"/>
      <c r="K70" s="86"/>
      <c r="M70" s="86"/>
      <c r="O70" s="86"/>
      <c r="P70" s="87"/>
    </row>
    <row r="71" spans="7:16" ht="15.75" customHeight="1">
      <c r="G71" s="86"/>
      <c r="I71" s="86"/>
      <c r="K71" s="86"/>
      <c r="M71" s="86"/>
      <c r="O71" s="86"/>
      <c r="P71" s="87"/>
    </row>
    <row r="72" spans="7:16" ht="15.75" customHeight="1">
      <c r="G72" s="86"/>
      <c r="I72" s="86"/>
      <c r="K72" s="86"/>
      <c r="M72" s="86"/>
      <c r="O72" s="86"/>
      <c r="P72" s="87"/>
    </row>
    <row r="73" spans="7:16" ht="15.75" customHeight="1">
      <c r="G73" s="86"/>
      <c r="I73" s="86"/>
      <c r="K73" s="86"/>
      <c r="M73" s="86"/>
      <c r="O73" s="86"/>
      <c r="P73" s="87"/>
    </row>
    <row r="74" spans="7:16" ht="15.75" customHeight="1">
      <c r="G74" s="86"/>
      <c r="I74" s="86"/>
      <c r="K74" s="86"/>
      <c r="M74" s="86"/>
      <c r="O74" s="86"/>
      <c r="P74" s="87"/>
    </row>
    <row r="75" spans="7:16" ht="15.75" customHeight="1">
      <c r="G75" s="86"/>
      <c r="I75" s="86"/>
      <c r="K75" s="86"/>
      <c r="M75" s="86"/>
      <c r="O75" s="86"/>
      <c r="P75" s="87"/>
    </row>
    <row r="76" spans="7:16" ht="15.75" customHeight="1">
      <c r="G76" s="86"/>
      <c r="I76" s="86"/>
      <c r="K76" s="86"/>
      <c r="M76" s="86"/>
      <c r="O76" s="86"/>
      <c r="P76" s="87"/>
    </row>
    <row r="77" spans="7:16" ht="15.75" customHeight="1">
      <c r="G77" s="86"/>
      <c r="I77" s="86"/>
      <c r="K77" s="86"/>
      <c r="M77" s="86"/>
      <c r="O77" s="86"/>
      <c r="P77" s="87"/>
    </row>
    <row r="78" spans="7:16" ht="15.75" customHeight="1">
      <c r="G78" s="86"/>
      <c r="I78" s="86"/>
      <c r="K78" s="86"/>
      <c r="M78" s="86"/>
      <c r="O78" s="86"/>
      <c r="P78" s="87"/>
    </row>
    <row r="79" spans="7:16" ht="15.75" customHeight="1">
      <c r="G79" s="86"/>
      <c r="I79" s="86"/>
      <c r="K79" s="86"/>
      <c r="M79" s="86"/>
      <c r="O79" s="86"/>
      <c r="P79" s="87"/>
    </row>
    <row r="80" spans="7:16" ht="15.75" customHeight="1">
      <c r="G80" s="86"/>
      <c r="I80" s="86"/>
      <c r="K80" s="86"/>
      <c r="M80" s="86"/>
      <c r="O80" s="86"/>
      <c r="P80" s="87"/>
    </row>
    <row r="81" spans="7:16" ht="15.75" customHeight="1">
      <c r="G81" s="86"/>
      <c r="I81" s="86"/>
      <c r="K81" s="86"/>
      <c r="M81" s="86"/>
      <c r="O81" s="86"/>
      <c r="P81" s="87"/>
    </row>
    <row r="82" spans="7:16" ht="15.75" customHeight="1">
      <c r="G82" s="86"/>
      <c r="I82" s="86"/>
      <c r="K82" s="86"/>
      <c r="M82" s="86"/>
      <c r="O82" s="86"/>
      <c r="P82" s="87"/>
    </row>
    <row r="83" spans="7:16" ht="15.75" customHeight="1">
      <c r="G83" s="86"/>
      <c r="I83" s="86"/>
      <c r="K83" s="86"/>
      <c r="M83" s="86"/>
      <c r="O83" s="86"/>
      <c r="P83" s="87"/>
    </row>
    <row r="84" spans="7:16" ht="15.75" customHeight="1">
      <c r="G84" s="86"/>
      <c r="I84" s="86"/>
      <c r="K84" s="86"/>
      <c r="M84" s="86"/>
      <c r="O84" s="86"/>
      <c r="P84" s="87"/>
    </row>
    <row r="85" spans="7:16" ht="15.75" customHeight="1">
      <c r="G85" s="86"/>
      <c r="I85" s="86"/>
      <c r="K85" s="86"/>
      <c r="M85" s="86"/>
      <c r="O85" s="86"/>
      <c r="P85" s="87"/>
    </row>
    <row r="86" spans="7:16" ht="15.75" customHeight="1">
      <c r="G86" s="86"/>
      <c r="I86" s="86"/>
      <c r="K86" s="86"/>
      <c r="M86" s="86"/>
      <c r="O86" s="86"/>
      <c r="P86" s="87"/>
    </row>
    <row r="87" spans="7:16" ht="15.75" customHeight="1">
      <c r="G87" s="86"/>
      <c r="I87" s="86"/>
      <c r="K87" s="86"/>
      <c r="M87" s="86"/>
      <c r="O87" s="86"/>
      <c r="P87" s="87"/>
    </row>
    <row r="88" spans="7:16" ht="15.75" customHeight="1">
      <c r="G88" s="86"/>
      <c r="I88" s="86"/>
      <c r="K88" s="86"/>
      <c r="M88" s="86"/>
      <c r="O88" s="86"/>
      <c r="P88" s="87"/>
    </row>
    <row r="89" spans="7:16" ht="15.75" customHeight="1">
      <c r="G89" s="86"/>
      <c r="I89" s="86"/>
      <c r="K89" s="86"/>
      <c r="M89" s="86"/>
      <c r="O89" s="86"/>
      <c r="P89" s="87"/>
    </row>
    <row r="90" spans="7:16" ht="15.75" customHeight="1">
      <c r="G90" s="86"/>
      <c r="I90" s="86"/>
      <c r="K90" s="86"/>
      <c r="M90" s="86"/>
      <c r="O90" s="86"/>
      <c r="P90" s="87"/>
    </row>
    <row r="91" spans="7:16" ht="15.75" customHeight="1">
      <c r="G91" s="86"/>
      <c r="I91" s="86"/>
      <c r="K91" s="86"/>
      <c r="M91" s="86"/>
      <c r="O91" s="86"/>
      <c r="P91" s="87"/>
    </row>
    <row r="92" spans="7:16" ht="15.75" customHeight="1">
      <c r="G92" s="86"/>
      <c r="I92" s="86"/>
      <c r="K92" s="86"/>
      <c r="M92" s="86"/>
      <c r="O92" s="86"/>
      <c r="P92" s="87"/>
    </row>
    <row r="93" spans="7:16" ht="15.75" customHeight="1">
      <c r="G93" s="86"/>
      <c r="I93" s="86"/>
      <c r="K93" s="86"/>
      <c r="M93" s="86"/>
      <c r="O93" s="86"/>
      <c r="P93" s="87"/>
    </row>
    <row r="94" spans="7:16" ht="15.75" customHeight="1">
      <c r="G94" s="86"/>
      <c r="I94" s="86"/>
      <c r="K94" s="86"/>
      <c r="M94" s="86"/>
      <c r="O94" s="86"/>
      <c r="P94" s="87"/>
    </row>
    <row r="95" spans="7:16" ht="15.75" customHeight="1">
      <c r="G95" s="86"/>
      <c r="I95" s="86"/>
      <c r="K95" s="86"/>
      <c r="M95" s="86"/>
      <c r="O95" s="86"/>
      <c r="P95" s="87"/>
    </row>
    <row r="96" spans="7:16" ht="15.75" customHeight="1">
      <c r="G96" s="86"/>
      <c r="I96" s="86"/>
      <c r="K96" s="86"/>
      <c r="M96" s="86"/>
      <c r="O96" s="86"/>
      <c r="P96" s="87"/>
    </row>
    <row r="97" spans="7:16" ht="15.75" customHeight="1">
      <c r="G97" s="86"/>
      <c r="I97" s="86"/>
      <c r="K97" s="86"/>
      <c r="M97" s="86"/>
      <c r="O97" s="86"/>
      <c r="P97" s="87"/>
    </row>
    <row r="98" spans="7:16" ht="15.75" customHeight="1">
      <c r="G98" s="86"/>
      <c r="I98" s="86"/>
      <c r="K98" s="86"/>
      <c r="M98" s="86"/>
      <c r="O98" s="86"/>
      <c r="P98" s="87"/>
    </row>
    <row r="99" spans="7:16" ht="15.75" customHeight="1">
      <c r="G99" s="86"/>
      <c r="I99" s="86"/>
      <c r="K99" s="86"/>
      <c r="M99" s="86"/>
      <c r="O99" s="86"/>
      <c r="P99" s="87"/>
    </row>
    <row r="100" spans="7:16" ht="15.75" customHeight="1">
      <c r="G100" s="86"/>
      <c r="I100" s="86"/>
      <c r="K100" s="86"/>
      <c r="M100" s="86"/>
      <c r="O100" s="86"/>
      <c r="P100" s="87"/>
    </row>
    <row r="101" spans="7:16" ht="15.75" customHeight="1">
      <c r="G101" s="86"/>
      <c r="I101" s="86"/>
      <c r="K101" s="86"/>
      <c r="M101" s="86"/>
      <c r="O101" s="86"/>
      <c r="P101" s="87"/>
    </row>
    <row r="102" spans="7:16" ht="15.75" customHeight="1">
      <c r="G102" s="86"/>
      <c r="I102" s="86"/>
      <c r="K102" s="86"/>
      <c r="M102" s="86"/>
      <c r="O102" s="86"/>
      <c r="P102" s="87"/>
    </row>
    <row r="103" spans="7:16" ht="15.75" customHeight="1">
      <c r="G103" s="86"/>
      <c r="I103" s="86"/>
      <c r="K103" s="86"/>
      <c r="M103" s="86"/>
      <c r="O103" s="86"/>
      <c r="P103" s="87"/>
    </row>
    <row r="104" spans="7:16" ht="15.75" customHeight="1">
      <c r="G104" s="86"/>
      <c r="I104" s="86"/>
      <c r="K104" s="86"/>
      <c r="M104" s="86"/>
      <c r="O104" s="86"/>
      <c r="P104" s="87"/>
    </row>
    <row r="105" spans="7:16" ht="15.75" customHeight="1">
      <c r="G105" s="86"/>
      <c r="I105" s="86"/>
      <c r="K105" s="86"/>
      <c r="M105" s="86"/>
      <c r="O105" s="86"/>
      <c r="P105" s="87"/>
    </row>
    <row r="106" spans="7:16" ht="15.75" customHeight="1">
      <c r="G106" s="86"/>
      <c r="I106" s="86"/>
      <c r="K106" s="86"/>
      <c r="M106" s="86"/>
      <c r="O106" s="86"/>
      <c r="P106" s="87"/>
    </row>
    <row r="107" spans="7:16" ht="15.75" customHeight="1">
      <c r="G107" s="86"/>
      <c r="I107" s="86"/>
      <c r="K107" s="86"/>
      <c r="M107" s="86"/>
      <c r="O107" s="86"/>
      <c r="P107" s="87"/>
    </row>
    <row r="108" spans="7:16" ht="15.75" customHeight="1">
      <c r="G108" s="86"/>
      <c r="I108" s="86"/>
      <c r="K108" s="86"/>
      <c r="M108" s="86"/>
      <c r="O108" s="86"/>
      <c r="P108" s="87"/>
    </row>
    <row r="109" spans="7:16" ht="15.75" customHeight="1">
      <c r="G109" s="86"/>
      <c r="I109" s="86"/>
      <c r="K109" s="86"/>
      <c r="M109" s="86"/>
      <c r="O109" s="86"/>
      <c r="P109" s="87"/>
    </row>
    <row r="110" spans="7:16" ht="15.75" customHeight="1">
      <c r="G110" s="86"/>
      <c r="I110" s="86"/>
      <c r="K110" s="86"/>
      <c r="M110" s="86"/>
      <c r="O110" s="86"/>
      <c r="P110" s="87"/>
    </row>
    <row r="111" spans="7:16" ht="15.75" customHeight="1">
      <c r="G111" s="86"/>
      <c r="I111" s="86"/>
      <c r="K111" s="86"/>
      <c r="M111" s="86"/>
      <c r="O111" s="86"/>
      <c r="P111" s="87"/>
    </row>
    <row r="112" spans="7:16" ht="15.75" customHeight="1">
      <c r="G112" s="86"/>
      <c r="I112" s="86"/>
      <c r="K112" s="86"/>
      <c r="M112" s="86"/>
      <c r="O112" s="86"/>
      <c r="P112" s="87"/>
    </row>
    <row r="113" spans="7:16" ht="15.75" customHeight="1">
      <c r="G113" s="86"/>
      <c r="I113" s="86"/>
      <c r="K113" s="86"/>
      <c r="M113" s="86"/>
      <c r="O113" s="86"/>
      <c r="P113" s="87"/>
    </row>
    <row r="114" spans="7:16" ht="15.75" customHeight="1">
      <c r="G114" s="86"/>
      <c r="I114" s="86"/>
      <c r="K114" s="86"/>
      <c r="M114" s="86"/>
      <c r="O114" s="86"/>
      <c r="P114" s="87"/>
    </row>
    <row r="115" spans="7:16" ht="15.75" customHeight="1">
      <c r="G115" s="86"/>
      <c r="I115" s="86"/>
      <c r="K115" s="86"/>
      <c r="M115" s="86"/>
      <c r="O115" s="86"/>
      <c r="P115" s="87"/>
    </row>
    <row r="116" spans="7:16" ht="15.75" customHeight="1">
      <c r="G116" s="86"/>
      <c r="I116" s="86"/>
      <c r="K116" s="86"/>
      <c r="M116" s="86"/>
      <c r="O116" s="86"/>
      <c r="P116" s="87"/>
    </row>
    <row r="117" spans="7:16" ht="15.75" customHeight="1">
      <c r="G117" s="86"/>
      <c r="I117" s="86"/>
      <c r="K117" s="86"/>
      <c r="M117" s="86"/>
      <c r="O117" s="86"/>
      <c r="P117" s="87"/>
    </row>
    <row r="118" spans="7:16" ht="15.75" customHeight="1">
      <c r="G118" s="86"/>
      <c r="I118" s="86"/>
      <c r="K118" s="86"/>
      <c r="M118" s="86"/>
      <c r="O118" s="86"/>
      <c r="P118" s="87"/>
    </row>
    <row r="119" spans="7:16" ht="15.75" customHeight="1">
      <c r="G119" s="86"/>
      <c r="I119" s="86"/>
      <c r="K119" s="86"/>
      <c r="M119" s="86"/>
      <c r="O119" s="86"/>
      <c r="P119" s="87"/>
    </row>
    <row r="120" spans="7:16" ht="15.75" customHeight="1">
      <c r="G120" s="86"/>
      <c r="I120" s="86"/>
      <c r="K120" s="86"/>
      <c r="M120" s="86"/>
      <c r="O120" s="86"/>
      <c r="P120" s="87"/>
    </row>
    <row r="121" spans="7:16" ht="15.75" customHeight="1">
      <c r="G121" s="86"/>
      <c r="I121" s="86"/>
      <c r="K121" s="86"/>
      <c r="M121" s="86"/>
      <c r="O121" s="86"/>
      <c r="P121" s="87"/>
    </row>
    <row r="122" spans="7:16" ht="15.75" customHeight="1">
      <c r="G122" s="86"/>
      <c r="I122" s="86"/>
      <c r="K122" s="86"/>
      <c r="M122" s="86"/>
      <c r="O122" s="86"/>
      <c r="P122" s="87"/>
    </row>
    <row r="123" spans="7:16" ht="15.75" customHeight="1">
      <c r="G123" s="86"/>
      <c r="I123" s="86"/>
      <c r="K123" s="86"/>
      <c r="M123" s="86"/>
      <c r="O123" s="86"/>
      <c r="P123" s="87"/>
    </row>
    <row r="124" spans="7:16" ht="15.75" customHeight="1">
      <c r="G124" s="86"/>
      <c r="I124" s="86"/>
      <c r="K124" s="86"/>
      <c r="M124" s="86"/>
      <c r="O124" s="86"/>
      <c r="P124" s="87"/>
    </row>
    <row r="125" spans="7:16" ht="15.75" customHeight="1">
      <c r="G125" s="86"/>
      <c r="I125" s="86"/>
      <c r="K125" s="86"/>
      <c r="M125" s="86"/>
      <c r="O125" s="86"/>
      <c r="P125" s="87"/>
    </row>
    <row r="126" spans="7:16" ht="15.75" customHeight="1">
      <c r="G126" s="86"/>
      <c r="I126" s="86"/>
      <c r="K126" s="86"/>
      <c r="M126" s="86"/>
      <c r="O126" s="86"/>
      <c r="P126" s="87"/>
    </row>
    <row r="127" spans="7:16" ht="15.75" customHeight="1">
      <c r="G127" s="86"/>
      <c r="I127" s="86"/>
      <c r="K127" s="86"/>
      <c r="M127" s="86"/>
      <c r="O127" s="86"/>
      <c r="P127" s="87"/>
    </row>
    <row r="128" spans="7:16" ht="15.75" customHeight="1">
      <c r="G128" s="86"/>
      <c r="I128" s="86"/>
      <c r="K128" s="86"/>
      <c r="M128" s="86"/>
      <c r="O128" s="86"/>
      <c r="P128" s="87"/>
    </row>
    <row r="129" spans="7:16" ht="15.75" customHeight="1">
      <c r="G129" s="86"/>
      <c r="I129" s="86"/>
      <c r="K129" s="86"/>
      <c r="M129" s="86"/>
      <c r="O129" s="86"/>
      <c r="P129" s="87"/>
    </row>
    <row r="130" spans="7:16" ht="15.75" customHeight="1">
      <c r="G130" s="86"/>
      <c r="I130" s="86"/>
      <c r="K130" s="86"/>
      <c r="M130" s="86"/>
      <c r="O130" s="86"/>
      <c r="P130" s="87"/>
    </row>
    <row r="131" spans="7:16" ht="15.75" customHeight="1">
      <c r="G131" s="86"/>
      <c r="I131" s="86"/>
      <c r="K131" s="86"/>
      <c r="M131" s="86"/>
      <c r="O131" s="86"/>
      <c r="P131" s="87"/>
    </row>
    <row r="132" spans="7:16" ht="15.75" customHeight="1">
      <c r="G132" s="86"/>
      <c r="I132" s="86"/>
      <c r="K132" s="86"/>
      <c r="M132" s="86"/>
      <c r="O132" s="86"/>
      <c r="P132" s="87"/>
    </row>
    <row r="133" spans="7:16" ht="15.75" customHeight="1">
      <c r="G133" s="86"/>
      <c r="I133" s="86"/>
      <c r="K133" s="86"/>
      <c r="M133" s="86"/>
      <c r="O133" s="86"/>
      <c r="P133" s="87"/>
    </row>
    <row r="134" spans="7:16" ht="15.75" customHeight="1">
      <c r="G134" s="86"/>
      <c r="I134" s="86"/>
      <c r="K134" s="86"/>
      <c r="M134" s="86"/>
      <c r="O134" s="86"/>
      <c r="P134" s="87"/>
    </row>
    <row r="135" spans="7:16" ht="15.75" customHeight="1">
      <c r="G135" s="86"/>
      <c r="I135" s="86"/>
      <c r="K135" s="86"/>
      <c r="M135" s="86"/>
      <c r="O135" s="86"/>
      <c r="P135" s="87"/>
    </row>
    <row r="136" spans="7:16" ht="15.75" customHeight="1">
      <c r="G136" s="86"/>
      <c r="I136" s="86"/>
      <c r="K136" s="86"/>
      <c r="M136" s="86"/>
      <c r="O136" s="86"/>
      <c r="P136" s="87"/>
    </row>
    <row r="137" spans="7:16" ht="15.75" customHeight="1">
      <c r="G137" s="86"/>
      <c r="I137" s="86"/>
      <c r="K137" s="86"/>
      <c r="M137" s="86"/>
      <c r="O137" s="86"/>
      <c r="P137" s="87"/>
    </row>
    <row r="138" spans="7:16" ht="15.75" customHeight="1">
      <c r="G138" s="86"/>
      <c r="I138" s="86"/>
      <c r="K138" s="86"/>
      <c r="M138" s="86"/>
      <c r="O138" s="86"/>
      <c r="P138" s="87"/>
    </row>
    <row r="139" spans="7:16" ht="15.75" customHeight="1">
      <c r="G139" s="86"/>
      <c r="I139" s="86"/>
      <c r="K139" s="86"/>
      <c r="M139" s="86"/>
      <c r="O139" s="86"/>
      <c r="P139" s="87"/>
    </row>
    <row r="140" spans="7:16" ht="15.75" customHeight="1">
      <c r="G140" s="86"/>
      <c r="I140" s="86"/>
      <c r="K140" s="86"/>
      <c r="M140" s="86"/>
      <c r="O140" s="86"/>
      <c r="P140" s="87"/>
    </row>
    <row r="141" spans="7:16" ht="15.75" customHeight="1">
      <c r="G141" s="86"/>
      <c r="I141" s="86"/>
      <c r="K141" s="86"/>
      <c r="M141" s="86"/>
      <c r="O141" s="86"/>
      <c r="P141" s="87"/>
    </row>
    <row r="142" spans="7:16" ht="15.75" customHeight="1">
      <c r="G142" s="86"/>
      <c r="I142" s="86"/>
      <c r="K142" s="86"/>
      <c r="M142" s="86"/>
      <c r="O142" s="86"/>
      <c r="P142" s="87"/>
    </row>
    <row r="143" spans="7:16" ht="15.75" customHeight="1">
      <c r="G143" s="86"/>
      <c r="I143" s="86"/>
      <c r="K143" s="86"/>
      <c r="M143" s="86"/>
      <c r="O143" s="86"/>
      <c r="P143" s="87"/>
    </row>
    <row r="144" spans="7:16" ht="15.75" customHeight="1">
      <c r="G144" s="86"/>
      <c r="I144" s="86"/>
      <c r="K144" s="86"/>
      <c r="M144" s="86"/>
      <c r="O144" s="86"/>
      <c r="P144" s="87"/>
    </row>
    <row r="145" spans="7:16" ht="15.75" customHeight="1">
      <c r="G145" s="86"/>
      <c r="I145" s="86"/>
      <c r="K145" s="86"/>
      <c r="M145" s="86"/>
      <c r="O145" s="86"/>
      <c r="P145" s="87"/>
    </row>
    <row r="146" spans="7:16" ht="15.75" customHeight="1">
      <c r="G146" s="86"/>
      <c r="I146" s="86"/>
      <c r="K146" s="86"/>
      <c r="M146" s="86"/>
      <c r="O146" s="86"/>
      <c r="P146" s="87"/>
    </row>
    <row r="147" spans="7:16" ht="15.75" customHeight="1">
      <c r="G147" s="86"/>
      <c r="I147" s="86"/>
      <c r="K147" s="86"/>
      <c r="M147" s="86"/>
      <c r="O147" s="86"/>
      <c r="P147" s="87"/>
    </row>
    <row r="148" spans="7:16" ht="15.75" customHeight="1">
      <c r="G148" s="86"/>
      <c r="I148" s="86"/>
      <c r="K148" s="86"/>
      <c r="M148" s="86"/>
      <c r="O148" s="86"/>
      <c r="P148" s="87"/>
    </row>
    <row r="149" spans="7:16" ht="15.75" customHeight="1">
      <c r="G149" s="86"/>
      <c r="I149" s="86"/>
      <c r="K149" s="86"/>
      <c r="M149" s="86"/>
      <c r="O149" s="86"/>
      <c r="P149" s="87"/>
    </row>
    <row r="150" spans="7:16" ht="15.75" customHeight="1">
      <c r="G150" s="86"/>
      <c r="I150" s="86"/>
      <c r="K150" s="86"/>
      <c r="M150" s="86"/>
      <c r="O150" s="86"/>
      <c r="P150" s="87"/>
    </row>
    <row r="151" spans="7:16" ht="15.75" customHeight="1">
      <c r="G151" s="86"/>
      <c r="I151" s="86"/>
      <c r="K151" s="86"/>
      <c r="M151" s="86"/>
      <c r="O151" s="86"/>
      <c r="P151" s="87"/>
    </row>
    <row r="152" spans="7:16" ht="15.75" customHeight="1">
      <c r="G152" s="86"/>
      <c r="I152" s="86"/>
      <c r="K152" s="86"/>
      <c r="M152" s="86"/>
      <c r="O152" s="86"/>
      <c r="P152" s="87"/>
    </row>
    <row r="153" spans="7:16" ht="15.75" customHeight="1">
      <c r="G153" s="86"/>
      <c r="I153" s="86"/>
      <c r="K153" s="86"/>
      <c r="M153" s="86"/>
      <c r="O153" s="86"/>
      <c r="P153" s="87"/>
    </row>
    <row r="154" spans="7:16" ht="15.75" customHeight="1">
      <c r="G154" s="86"/>
      <c r="I154" s="86"/>
      <c r="K154" s="86"/>
      <c r="M154" s="86"/>
      <c r="O154" s="86"/>
      <c r="P154" s="87"/>
    </row>
    <row r="155" spans="7:16" ht="15.75" customHeight="1">
      <c r="G155" s="86"/>
      <c r="I155" s="86"/>
      <c r="K155" s="86"/>
      <c r="M155" s="86"/>
      <c r="O155" s="86"/>
      <c r="P155" s="87"/>
    </row>
    <row r="156" spans="7:16" ht="15.75" customHeight="1">
      <c r="G156" s="86"/>
      <c r="I156" s="86"/>
      <c r="K156" s="86"/>
      <c r="M156" s="86"/>
      <c r="O156" s="86"/>
      <c r="P156" s="87"/>
    </row>
    <row r="157" spans="7:16" ht="15.75" customHeight="1">
      <c r="G157" s="86"/>
      <c r="I157" s="86"/>
      <c r="K157" s="86"/>
      <c r="M157" s="86"/>
      <c r="O157" s="86"/>
      <c r="P157" s="87"/>
    </row>
    <row r="158" spans="7:16" ht="15.75" customHeight="1">
      <c r="G158" s="86"/>
      <c r="I158" s="86"/>
      <c r="K158" s="86"/>
      <c r="M158" s="86"/>
      <c r="O158" s="86"/>
      <c r="P158" s="87"/>
    </row>
    <row r="159" spans="7:16" ht="15.75" customHeight="1">
      <c r="G159" s="86"/>
      <c r="I159" s="86"/>
      <c r="K159" s="86"/>
      <c r="M159" s="86"/>
      <c r="O159" s="86"/>
      <c r="P159" s="87"/>
    </row>
    <row r="160" spans="7:16" ht="15.75" customHeight="1">
      <c r="G160" s="86"/>
      <c r="I160" s="86"/>
      <c r="K160" s="86"/>
      <c r="M160" s="86"/>
      <c r="O160" s="86"/>
      <c r="P160" s="87"/>
    </row>
    <row r="161" spans="7:16" ht="15.75" customHeight="1">
      <c r="G161" s="86"/>
      <c r="I161" s="86"/>
      <c r="K161" s="86"/>
      <c r="M161" s="86"/>
      <c r="O161" s="86"/>
      <c r="P161" s="87"/>
    </row>
    <row r="162" spans="7:16" ht="15.75" customHeight="1">
      <c r="G162" s="86"/>
      <c r="I162" s="86"/>
      <c r="K162" s="86"/>
      <c r="M162" s="86"/>
      <c r="O162" s="86"/>
      <c r="P162" s="87"/>
    </row>
    <row r="163" spans="7:16" ht="15.75" customHeight="1">
      <c r="G163" s="86"/>
      <c r="I163" s="86"/>
      <c r="K163" s="86"/>
      <c r="M163" s="86"/>
      <c r="O163" s="86"/>
      <c r="P163" s="87"/>
    </row>
    <row r="164" spans="7:16" ht="15.75" customHeight="1">
      <c r="G164" s="86"/>
      <c r="I164" s="86"/>
      <c r="K164" s="86"/>
      <c r="M164" s="86"/>
      <c r="O164" s="86"/>
      <c r="P164" s="87"/>
    </row>
    <row r="165" spans="7:16" ht="15.75" customHeight="1">
      <c r="G165" s="86"/>
      <c r="I165" s="86"/>
      <c r="K165" s="86"/>
      <c r="M165" s="86"/>
      <c r="O165" s="86"/>
      <c r="P165" s="87"/>
    </row>
    <row r="166" spans="7:16" ht="15.75" customHeight="1">
      <c r="G166" s="86"/>
      <c r="I166" s="86"/>
      <c r="K166" s="86"/>
      <c r="M166" s="86"/>
      <c r="O166" s="86"/>
      <c r="P166" s="87"/>
    </row>
    <row r="167" spans="7:16" ht="15.75" customHeight="1">
      <c r="G167" s="86"/>
      <c r="I167" s="86"/>
      <c r="K167" s="86"/>
      <c r="M167" s="86"/>
      <c r="O167" s="86"/>
      <c r="P167" s="87"/>
    </row>
    <row r="168" spans="7:16" ht="15.75" customHeight="1">
      <c r="P168" s="89"/>
    </row>
    <row r="169" spans="7:16" ht="15.75" customHeight="1">
      <c r="P169" s="89"/>
    </row>
    <row r="170" spans="7:16" ht="15.75" customHeight="1">
      <c r="P170" s="89"/>
    </row>
    <row r="171" spans="7:16" ht="15.75" customHeight="1">
      <c r="P171" s="89"/>
    </row>
    <row r="172" spans="7:16" ht="15.75" customHeight="1">
      <c r="P172" s="89"/>
    </row>
    <row r="173" spans="7:16" ht="15.75" customHeight="1">
      <c r="P173" s="89"/>
    </row>
    <row r="174" spans="7:16" ht="15.75" customHeight="1">
      <c r="P174" s="89"/>
    </row>
    <row r="175" spans="7:16" ht="15.75" customHeight="1">
      <c r="P175" s="89"/>
    </row>
    <row r="176" spans="7:16" ht="15.75" customHeight="1">
      <c r="P176" s="89"/>
    </row>
    <row r="177" spans="16:16" ht="15.75" customHeight="1">
      <c r="P177" s="89"/>
    </row>
    <row r="178" spans="16:16" ht="15.75" customHeight="1">
      <c r="P178" s="89"/>
    </row>
    <row r="179" spans="16:16" ht="15.75" customHeight="1">
      <c r="P179" s="89"/>
    </row>
    <row r="180" spans="16:16" ht="15.75" customHeight="1">
      <c r="P180" s="89"/>
    </row>
    <row r="181" spans="16:16" ht="15.75" customHeight="1">
      <c r="P181" s="89"/>
    </row>
    <row r="182" spans="16:16" ht="15.75" customHeight="1">
      <c r="P182" s="89"/>
    </row>
    <row r="183" spans="16:16" ht="15.75" customHeight="1">
      <c r="P183" s="89"/>
    </row>
    <row r="184" spans="16:16" ht="15.75" customHeight="1">
      <c r="P184" s="89"/>
    </row>
    <row r="185" spans="16:16" ht="15.75" customHeight="1">
      <c r="P185" s="89"/>
    </row>
    <row r="186" spans="16:16" ht="15.75" customHeight="1">
      <c r="P186" s="89"/>
    </row>
    <row r="187" spans="16:16" ht="15.75" customHeight="1">
      <c r="P187" s="89"/>
    </row>
    <row r="188" spans="16:16" ht="15.75" customHeight="1">
      <c r="P188" s="89"/>
    </row>
    <row r="189" spans="16:16" ht="15.75" customHeight="1">
      <c r="P189" s="89"/>
    </row>
    <row r="190" spans="16:16" ht="15.75" customHeight="1">
      <c r="P190" s="89"/>
    </row>
    <row r="191" spans="16:16" ht="15.75" customHeight="1">
      <c r="P191" s="89"/>
    </row>
    <row r="192" spans="16:16" ht="15.75" customHeight="1">
      <c r="P192" s="89"/>
    </row>
    <row r="193" spans="16:16" ht="15.75" customHeight="1">
      <c r="P193" s="89"/>
    </row>
    <row r="194" spans="16:16" ht="15.75" customHeight="1">
      <c r="P194" s="89"/>
    </row>
    <row r="195" spans="16:16" ht="15.75" customHeight="1">
      <c r="P195" s="89"/>
    </row>
    <row r="196" spans="16:16" ht="15.75" customHeight="1">
      <c r="P196" s="89"/>
    </row>
    <row r="197" spans="16:16" ht="15.75" customHeight="1">
      <c r="P197" s="89"/>
    </row>
    <row r="198" spans="16:16" ht="15.75" customHeight="1">
      <c r="P198" s="89"/>
    </row>
    <row r="199" spans="16:16" ht="15.75" customHeight="1">
      <c r="P199" s="89"/>
    </row>
    <row r="200" spans="16:16" ht="15.75" customHeight="1">
      <c r="P200" s="89"/>
    </row>
    <row r="201" spans="16:16" ht="15.75" customHeight="1">
      <c r="P201" s="89"/>
    </row>
    <row r="202" spans="16:16" ht="15.75" customHeight="1">
      <c r="P202" s="89"/>
    </row>
    <row r="203" spans="16:16" ht="15.75" customHeight="1">
      <c r="P203" s="89"/>
    </row>
    <row r="204" spans="16:16" ht="15.75" customHeight="1">
      <c r="P204" s="89"/>
    </row>
    <row r="205" spans="16:16" ht="15.75" customHeight="1">
      <c r="P205" s="89"/>
    </row>
    <row r="206" spans="16:16" ht="15.75" customHeight="1">
      <c r="P206" s="89"/>
    </row>
    <row r="207" spans="16:16" ht="15.75" customHeight="1">
      <c r="P207" s="89"/>
    </row>
    <row r="208" spans="16:16" ht="15.75" customHeight="1">
      <c r="P208" s="89"/>
    </row>
    <row r="209" spans="16:16" ht="15.75" customHeight="1">
      <c r="P209" s="89"/>
    </row>
    <row r="210" spans="16:16" ht="15.75" customHeight="1">
      <c r="P210" s="89"/>
    </row>
    <row r="211" spans="16:16" ht="15.75" customHeight="1">
      <c r="P211" s="89"/>
    </row>
    <row r="212" spans="16:16" ht="15.75" customHeight="1">
      <c r="P212" s="89"/>
    </row>
    <row r="213" spans="16:16" ht="15.75" customHeight="1">
      <c r="P213" s="89"/>
    </row>
    <row r="214" spans="16:16" ht="15.75" customHeight="1">
      <c r="P214" s="89"/>
    </row>
    <row r="215" spans="16:16" ht="15.75" customHeight="1">
      <c r="P215" s="89"/>
    </row>
    <row r="216" spans="16:16" ht="15.75" customHeight="1">
      <c r="P216" s="89"/>
    </row>
    <row r="217" spans="16:16" ht="15.75" customHeight="1">
      <c r="P217" s="89"/>
    </row>
    <row r="218" spans="16:16" ht="15.75" customHeight="1">
      <c r="P218" s="89"/>
    </row>
    <row r="219" spans="16:16" ht="15.75" customHeight="1">
      <c r="P219" s="89"/>
    </row>
    <row r="220" spans="16:16" ht="15.75" customHeight="1">
      <c r="P220" s="89"/>
    </row>
    <row r="221" spans="16:16" ht="15.75" customHeight="1">
      <c r="P221" s="89"/>
    </row>
    <row r="222" spans="16:16" ht="15.75" customHeight="1">
      <c r="P222" s="89"/>
    </row>
    <row r="223" spans="16:16" ht="15.75" customHeight="1">
      <c r="P223" s="89"/>
    </row>
    <row r="224" spans="16:16" ht="15.75" customHeight="1">
      <c r="P224" s="89"/>
    </row>
    <row r="225" spans="16:16" ht="15.75" customHeight="1">
      <c r="P225" s="89"/>
    </row>
    <row r="226" spans="16:16" ht="15.75" customHeight="1">
      <c r="P226" s="89"/>
    </row>
    <row r="227" spans="16:16" ht="15.75" customHeight="1">
      <c r="P227" s="89"/>
    </row>
    <row r="228" spans="16:16" ht="15.75" customHeight="1">
      <c r="P228" s="89"/>
    </row>
    <row r="229" spans="16:16" ht="15.6">
      <c r="P229" s="89"/>
    </row>
    <row r="230" spans="16:16" ht="15.6">
      <c r="P230" s="89"/>
    </row>
    <row r="231" spans="16:16" ht="15.6">
      <c r="P231" s="89"/>
    </row>
    <row r="232" spans="16:16" ht="15.6">
      <c r="P232" s="89"/>
    </row>
    <row r="233" spans="16:16" ht="15.6">
      <c r="P233" s="89"/>
    </row>
    <row r="234" spans="16:16" ht="15.6">
      <c r="P234" s="89"/>
    </row>
    <row r="235" spans="16:16" ht="15.6">
      <c r="P235" s="89"/>
    </row>
    <row r="236" spans="16:16" ht="15.6">
      <c r="P236" s="89"/>
    </row>
    <row r="237" spans="16:16" ht="15.6">
      <c r="P237" s="89"/>
    </row>
    <row r="238" spans="16:16" ht="15.6">
      <c r="P238" s="89"/>
    </row>
    <row r="239" spans="16:16" ht="15.6">
      <c r="P239" s="89"/>
    </row>
    <row r="240" spans="16:16" ht="15.6">
      <c r="P240" s="89"/>
    </row>
    <row r="241" spans="16:16" ht="15.6">
      <c r="P241" s="89"/>
    </row>
    <row r="242" spans="16:16" ht="15.6">
      <c r="P242" s="89"/>
    </row>
    <row r="243" spans="16:16" ht="15.6">
      <c r="P243" s="89"/>
    </row>
    <row r="244" spans="16:16" ht="15.6">
      <c r="P244" s="89"/>
    </row>
    <row r="245" spans="16:16" ht="15.6">
      <c r="P245" s="89"/>
    </row>
    <row r="246" spans="16:16" ht="15.6">
      <c r="P246" s="89"/>
    </row>
    <row r="247" spans="16:16" ht="15.6">
      <c r="P247" s="89"/>
    </row>
    <row r="248" spans="16:16" ht="15.6">
      <c r="P248" s="89"/>
    </row>
    <row r="249" spans="16:16" ht="15.6">
      <c r="P249" s="89"/>
    </row>
    <row r="250" spans="16:16" ht="15.6">
      <c r="P250" s="89"/>
    </row>
    <row r="251" spans="16:16" ht="15.6">
      <c r="P251" s="89"/>
    </row>
    <row r="252" spans="16:16" ht="15.6">
      <c r="P252" s="89"/>
    </row>
    <row r="253" spans="16:16" ht="15.6">
      <c r="P253" s="89"/>
    </row>
    <row r="254" spans="16:16" ht="15.6">
      <c r="P254" s="89"/>
    </row>
    <row r="255" spans="16:16" ht="15.6">
      <c r="P255" s="89"/>
    </row>
    <row r="256" spans="16:16" ht="15.6">
      <c r="P256" s="89"/>
    </row>
    <row r="257" spans="16:16" ht="15.6">
      <c r="P257" s="89"/>
    </row>
    <row r="258" spans="16:16" ht="15.6">
      <c r="P258" s="89"/>
    </row>
    <row r="259" spans="16:16" ht="15.6">
      <c r="P259" s="89"/>
    </row>
    <row r="260" spans="16:16" ht="15.6">
      <c r="P260" s="89"/>
    </row>
    <row r="261" spans="16:16" ht="15.6">
      <c r="P261" s="89"/>
    </row>
    <row r="262" spans="16:16" ht="15.6">
      <c r="P262" s="89"/>
    </row>
    <row r="263" spans="16:16" ht="15.6">
      <c r="P263" s="89"/>
    </row>
    <row r="264" spans="16:16" ht="15.6">
      <c r="P264" s="89"/>
    </row>
    <row r="265" spans="16:16" ht="15.6">
      <c r="P265" s="89"/>
    </row>
    <row r="266" spans="16:16" ht="15.6">
      <c r="P266" s="89"/>
    </row>
    <row r="267" spans="16:16" ht="15.6">
      <c r="P267" s="89"/>
    </row>
    <row r="268" spans="16:16" ht="15.6">
      <c r="P268" s="89"/>
    </row>
    <row r="269" spans="16:16" ht="15.6">
      <c r="P269" s="89"/>
    </row>
    <row r="270" spans="16:16" ht="15.6">
      <c r="P270" s="89"/>
    </row>
    <row r="271" spans="16:16" ht="15.6">
      <c r="P271" s="89"/>
    </row>
    <row r="272" spans="16:16" ht="15.6">
      <c r="P272" s="89"/>
    </row>
    <row r="273" spans="16:16" ht="15.6">
      <c r="P273" s="89"/>
    </row>
    <row r="274" spans="16:16" ht="15.6">
      <c r="P274" s="89"/>
    </row>
    <row r="275" spans="16:16" ht="15.6">
      <c r="P275" s="89"/>
    </row>
    <row r="276" spans="16:16" ht="15.6">
      <c r="P276" s="89"/>
    </row>
    <row r="277" spans="16:16" ht="15.6">
      <c r="P277" s="89"/>
    </row>
    <row r="278" spans="16:16" ht="15.6">
      <c r="P278" s="89"/>
    </row>
    <row r="279" spans="16:16" ht="15.6">
      <c r="P279" s="89"/>
    </row>
    <row r="280" spans="16:16" ht="15.6">
      <c r="P280" s="89"/>
    </row>
    <row r="281" spans="16:16" ht="15.6">
      <c r="P281" s="89"/>
    </row>
    <row r="282" spans="16:16" ht="15.6">
      <c r="P282" s="89"/>
    </row>
    <row r="283" spans="16:16" ht="15.6">
      <c r="P283" s="89"/>
    </row>
    <row r="284" spans="16:16" ht="15.6">
      <c r="P284" s="89"/>
    </row>
    <row r="285" spans="16:16" ht="15.6">
      <c r="P285" s="89"/>
    </row>
    <row r="286" spans="16:16" ht="15.6">
      <c r="P286" s="89"/>
    </row>
    <row r="287" spans="16:16" ht="15.6">
      <c r="P287" s="89"/>
    </row>
    <row r="288" spans="16:16" ht="15.6">
      <c r="P288" s="89"/>
    </row>
    <row r="289" spans="16:16" ht="15.6">
      <c r="P289" s="89"/>
    </row>
    <row r="290" spans="16:16" ht="15.6">
      <c r="P290" s="89"/>
    </row>
    <row r="291" spans="16:16" ht="15.6">
      <c r="P291" s="89"/>
    </row>
    <row r="292" spans="16:16" ht="15.6">
      <c r="P292" s="89"/>
    </row>
    <row r="293" spans="16:16" ht="15.6">
      <c r="P293" s="89"/>
    </row>
    <row r="294" spans="16:16" ht="15.6">
      <c r="P294" s="89"/>
    </row>
    <row r="295" spans="16:16" ht="15.6">
      <c r="P295" s="89"/>
    </row>
    <row r="296" spans="16:16" ht="15.6">
      <c r="P296" s="89"/>
    </row>
    <row r="297" spans="16:16" ht="15.6">
      <c r="P297" s="89"/>
    </row>
    <row r="298" spans="16:16" ht="15.6">
      <c r="P298" s="89"/>
    </row>
    <row r="299" spans="16:16" ht="15.6">
      <c r="P299" s="89"/>
    </row>
    <row r="300" spans="16:16" ht="15.6">
      <c r="P300" s="89"/>
    </row>
    <row r="301" spans="16:16" ht="15.6">
      <c r="P301" s="89"/>
    </row>
    <row r="302" spans="16:16" ht="15.6">
      <c r="P302" s="89"/>
    </row>
    <row r="303" spans="16:16" ht="15.6">
      <c r="P303" s="89"/>
    </row>
    <row r="304" spans="16:16" ht="15.6">
      <c r="P304" s="89"/>
    </row>
    <row r="305" spans="16:16" ht="15.6">
      <c r="P305" s="89"/>
    </row>
    <row r="306" spans="16:16" ht="15.6">
      <c r="P306" s="89"/>
    </row>
    <row r="307" spans="16:16" ht="15.6">
      <c r="P307" s="89"/>
    </row>
    <row r="308" spans="16:16" ht="15.6">
      <c r="P308" s="89"/>
    </row>
    <row r="309" spans="16:16" ht="15.6">
      <c r="P309" s="89"/>
    </row>
    <row r="310" spans="16:16" ht="15.6">
      <c r="P310" s="89"/>
    </row>
    <row r="311" spans="16:16" ht="15.6">
      <c r="P311" s="89"/>
    </row>
    <row r="312" spans="16:16" ht="15.6">
      <c r="P312" s="89"/>
    </row>
    <row r="313" spans="16:16" ht="15.6">
      <c r="P313" s="89"/>
    </row>
    <row r="314" spans="16:16" ht="15.6">
      <c r="P314" s="89"/>
    </row>
    <row r="315" spans="16:16" ht="15.6">
      <c r="P315" s="89"/>
    </row>
    <row r="316" spans="16:16" ht="15.6">
      <c r="P316" s="89"/>
    </row>
    <row r="317" spans="16:16" ht="15.6">
      <c r="P317" s="89"/>
    </row>
    <row r="318" spans="16:16" ht="15.6">
      <c r="P318" s="89"/>
    </row>
    <row r="319" spans="16:16" ht="15.6">
      <c r="P319" s="89"/>
    </row>
    <row r="320" spans="16:16" ht="15.6">
      <c r="P320" s="89"/>
    </row>
    <row r="321" spans="16:16" ht="15.6">
      <c r="P321" s="89"/>
    </row>
    <row r="322" spans="16:16" ht="15.6">
      <c r="P322" s="89"/>
    </row>
    <row r="323" spans="16:16" ht="15.6">
      <c r="P323" s="89"/>
    </row>
    <row r="324" spans="16:16" ht="15.6">
      <c r="P324" s="89"/>
    </row>
    <row r="325" spans="16:16" ht="15.6">
      <c r="P325" s="89"/>
    </row>
    <row r="326" spans="16:16" ht="15.6">
      <c r="P326" s="89"/>
    </row>
    <row r="327" spans="16:16" ht="15.6">
      <c r="P327" s="89"/>
    </row>
    <row r="328" spans="16:16" ht="15.6">
      <c r="P328" s="89"/>
    </row>
    <row r="329" spans="16:16" ht="15.6">
      <c r="P329" s="89"/>
    </row>
    <row r="330" spans="16:16" ht="15.6">
      <c r="P330" s="89"/>
    </row>
    <row r="331" spans="16:16" ht="15.6">
      <c r="P331" s="89"/>
    </row>
    <row r="332" spans="16:16" ht="15.6">
      <c r="P332" s="89"/>
    </row>
    <row r="333" spans="16:16" ht="15.6">
      <c r="P333" s="89"/>
    </row>
    <row r="334" spans="16:16" ht="15.6">
      <c r="P334" s="89"/>
    </row>
    <row r="335" spans="16:16" ht="15.6">
      <c r="P335" s="89"/>
    </row>
    <row r="336" spans="16:16" ht="15.6">
      <c r="P336" s="89"/>
    </row>
    <row r="337" spans="16:16" ht="15.6">
      <c r="P337" s="89"/>
    </row>
    <row r="338" spans="16:16" ht="15.6">
      <c r="P338" s="89"/>
    </row>
    <row r="339" spans="16:16" ht="15.6">
      <c r="P339" s="89"/>
    </row>
    <row r="340" spans="16:16" ht="15.6">
      <c r="P340" s="89"/>
    </row>
    <row r="341" spans="16:16" ht="15.6">
      <c r="P341" s="89"/>
    </row>
    <row r="342" spans="16:16" ht="15.6">
      <c r="P342" s="89"/>
    </row>
    <row r="343" spans="16:16" ht="15.6">
      <c r="P343" s="89"/>
    </row>
    <row r="344" spans="16:16" ht="15.6">
      <c r="P344" s="89"/>
    </row>
    <row r="345" spans="16:16" ht="15.6">
      <c r="P345" s="89"/>
    </row>
    <row r="346" spans="16:16" ht="15.6">
      <c r="P346" s="89"/>
    </row>
    <row r="347" spans="16:16" ht="15.6">
      <c r="P347" s="89"/>
    </row>
    <row r="348" spans="16:16" ht="15.6">
      <c r="P348" s="89"/>
    </row>
    <row r="349" spans="16:16" ht="15.6">
      <c r="P349" s="89"/>
    </row>
    <row r="350" spans="16:16" ht="15.6">
      <c r="P350" s="89"/>
    </row>
    <row r="351" spans="16:16" ht="15.6">
      <c r="P351" s="89"/>
    </row>
    <row r="352" spans="16:16" ht="15.6">
      <c r="P352" s="89"/>
    </row>
    <row r="353" spans="16:16" ht="15.6">
      <c r="P353" s="89"/>
    </row>
    <row r="354" spans="16:16" ht="15.6">
      <c r="P354" s="89"/>
    </row>
    <row r="355" spans="16:16" ht="15.6">
      <c r="P355" s="89"/>
    </row>
    <row r="356" spans="16:16" ht="15.6">
      <c r="P356" s="89"/>
    </row>
    <row r="357" spans="16:16" ht="15.6">
      <c r="P357" s="89"/>
    </row>
    <row r="358" spans="16:16" ht="15.6">
      <c r="P358" s="89"/>
    </row>
    <row r="359" spans="16:16" ht="15.6">
      <c r="P359" s="89"/>
    </row>
    <row r="360" spans="16:16" ht="15.6">
      <c r="P360" s="89"/>
    </row>
    <row r="361" spans="16:16" ht="15.6">
      <c r="P361" s="89"/>
    </row>
    <row r="362" spans="16:16" ht="15.6">
      <c r="P362" s="89"/>
    </row>
    <row r="363" spans="16:16" ht="15.6">
      <c r="P363" s="89"/>
    </row>
    <row r="364" spans="16:16" ht="15.6">
      <c r="P364" s="89"/>
    </row>
    <row r="365" spans="16:16" ht="15.6">
      <c r="P365" s="89"/>
    </row>
    <row r="366" spans="16:16" ht="15.6">
      <c r="P366" s="89"/>
    </row>
    <row r="367" spans="16:16" ht="15.6">
      <c r="P367" s="89"/>
    </row>
    <row r="368" spans="16:16" ht="15.6">
      <c r="P368" s="89"/>
    </row>
    <row r="369" spans="16:16" ht="15.6">
      <c r="P369" s="89"/>
    </row>
    <row r="370" spans="16:16" ht="15.6">
      <c r="P370" s="89"/>
    </row>
    <row r="371" spans="16:16" ht="15.6">
      <c r="P371" s="89"/>
    </row>
    <row r="372" spans="16:16" ht="15.6">
      <c r="P372" s="89"/>
    </row>
    <row r="373" spans="16:16" ht="15.6">
      <c r="P373" s="89"/>
    </row>
    <row r="374" spans="16:16" ht="15.6">
      <c r="P374" s="89"/>
    </row>
    <row r="375" spans="16:16" ht="15.6">
      <c r="P375" s="89"/>
    </row>
    <row r="376" spans="16:16" ht="15.6">
      <c r="P376" s="89"/>
    </row>
    <row r="377" spans="16:16" ht="15.6">
      <c r="P377" s="89"/>
    </row>
    <row r="378" spans="16:16" ht="15.6">
      <c r="P378" s="89"/>
    </row>
    <row r="379" spans="16:16" ht="15.6">
      <c r="P379" s="89"/>
    </row>
    <row r="380" spans="16:16" ht="15.6">
      <c r="P380" s="89"/>
    </row>
    <row r="381" spans="16:16" ht="15.6">
      <c r="P381" s="89"/>
    </row>
    <row r="382" spans="16:16" ht="15.6">
      <c r="P382" s="89"/>
    </row>
    <row r="383" spans="16:16" ht="15.6">
      <c r="P383" s="89"/>
    </row>
    <row r="384" spans="16:16" ht="15.6">
      <c r="P384" s="89"/>
    </row>
    <row r="385" spans="16:16" ht="15.6">
      <c r="P385" s="89"/>
    </row>
    <row r="386" spans="16:16" ht="15.6">
      <c r="P386" s="89"/>
    </row>
    <row r="387" spans="16:16" ht="15.6">
      <c r="P387" s="89"/>
    </row>
    <row r="388" spans="16:16" ht="15.6">
      <c r="P388" s="89"/>
    </row>
    <row r="389" spans="16:16" ht="15.6">
      <c r="P389" s="89"/>
    </row>
    <row r="390" spans="16:16" ht="15.6">
      <c r="P390" s="89"/>
    </row>
    <row r="391" spans="16:16" ht="15.6">
      <c r="P391" s="89"/>
    </row>
    <row r="392" spans="16:16" ht="15.6">
      <c r="P392" s="89"/>
    </row>
    <row r="393" spans="16:16" ht="15.6">
      <c r="P393" s="89"/>
    </row>
    <row r="394" spans="16:16" ht="15.6">
      <c r="P394" s="89"/>
    </row>
    <row r="395" spans="16:16" ht="15.6">
      <c r="P395" s="89"/>
    </row>
    <row r="396" spans="16:16" ht="15.6">
      <c r="P396" s="89"/>
    </row>
    <row r="397" spans="16:16" ht="15.6">
      <c r="P397" s="89"/>
    </row>
    <row r="398" spans="16:16" ht="15.6">
      <c r="P398" s="89"/>
    </row>
    <row r="399" spans="16:16" ht="15.6">
      <c r="P399" s="89"/>
    </row>
    <row r="400" spans="16:16" ht="15.6">
      <c r="P400" s="89"/>
    </row>
    <row r="401" spans="16:16" ht="15.6">
      <c r="P401" s="89"/>
    </row>
    <row r="402" spans="16:16" ht="15.6">
      <c r="P402" s="89"/>
    </row>
    <row r="403" spans="16:16" ht="15.6">
      <c r="P403" s="89"/>
    </row>
    <row r="404" spans="16:16" ht="15.6">
      <c r="P404" s="89"/>
    </row>
    <row r="405" spans="16:16" ht="15.6">
      <c r="P405" s="89"/>
    </row>
    <row r="406" spans="16:16" ht="15.6">
      <c r="P406" s="89"/>
    </row>
    <row r="407" spans="16:16" ht="15.6">
      <c r="P407" s="89"/>
    </row>
    <row r="408" spans="16:16" ht="15.6">
      <c r="P408" s="89"/>
    </row>
    <row r="409" spans="16:16" ht="15.6">
      <c r="P409" s="89"/>
    </row>
    <row r="410" spans="16:16" ht="15.6">
      <c r="P410" s="89"/>
    </row>
    <row r="411" spans="16:16" ht="15.6">
      <c r="P411" s="89"/>
    </row>
    <row r="412" spans="16:16" ht="15.6">
      <c r="P412" s="89"/>
    </row>
    <row r="413" spans="16:16" ht="15.6">
      <c r="P413" s="89"/>
    </row>
    <row r="414" spans="16:16" ht="15.6">
      <c r="P414" s="89"/>
    </row>
    <row r="415" spans="16:16" ht="15.6">
      <c r="P415" s="89"/>
    </row>
    <row r="416" spans="16:16" ht="15.6">
      <c r="P416" s="89"/>
    </row>
    <row r="417" spans="16:16" ht="15.6">
      <c r="P417" s="89"/>
    </row>
    <row r="418" spans="16:16" ht="15.6">
      <c r="P418" s="89"/>
    </row>
    <row r="419" spans="16:16" ht="15.6">
      <c r="P419" s="89"/>
    </row>
    <row r="420" spans="16:16" ht="15.6">
      <c r="P420" s="89"/>
    </row>
    <row r="421" spans="16:16" ht="15.6">
      <c r="P421" s="89"/>
    </row>
    <row r="422" spans="16:16" ht="15.6">
      <c r="P422" s="89"/>
    </row>
    <row r="423" spans="16:16" ht="15.6">
      <c r="P423" s="89"/>
    </row>
    <row r="424" spans="16:16" ht="15.6">
      <c r="P424" s="89"/>
    </row>
    <row r="425" spans="16:16" ht="15.6">
      <c r="P425" s="89"/>
    </row>
    <row r="426" spans="16:16" ht="15.6">
      <c r="P426" s="89"/>
    </row>
    <row r="427" spans="16:16" ht="15.6">
      <c r="P427" s="89"/>
    </row>
    <row r="428" spans="16:16" ht="15.6">
      <c r="P428" s="89"/>
    </row>
    <row r="429" spans="16:16" ht="15.6">
      <c r="P429" s="89"/>
    </row>
    <row r="430" spans="16:16" ht="15.6">
      <c r="P430" s="89"/>
    </row>
    <row r="431" spans="16:16" ht="15.6">
      <c r="P431" s="89"/>
    </row>
    <row r="432" spans="16:16" ht="15.6">
      <c r="P432" s="89"/>
    </row>
    <row r="433" spans="16:16" ht="15.6">
      <c r="P433" s="89"/>
    </row>
    <row r="434" spans="16:16" ht="15.6">
      <c r="P434" s="89"/>
    </row>
    <row r="435" spans="16:16" ht="15.6">
      <c r="P435" s="89"/>
    </row>
    <row r="436" spans="16:16" ht="15.6">
      <c r="P436" s="89"/>
    </row>
    <row r="437" spans="16:16" ht="15.6">
      <c r="P437" s="89"/>
    </row>
    <row r="438" spans="16:16" ht="15.6">
      <c r="P438" s="89"/>
    </row>
    <row r="439" spans="16:16" ht="15.6">
      <c r="P439" s="89"/>
    </row>
    <row r="440" spans="16:16" ht="15.6">
      <c r="P440" s="89"/>
    </row>
    <row r="441" spans="16:16" ht="15.6">
      <c r="P441" s="89"/>
    </row>
    <row r="442" spans="16:16" ht="15.6">
      <c r="P442" s="89"/>
    </row>
    <row r="443" spans="16:16" ht="15.6">
      <c r="P443" s="89"/>
    </row>
    <row r="444" spans="16:16" ht="15.6">
      <c r="P444" s="89"/>
    </row>
    <row r="445" spans="16:16" ht="15.6">
      <c r="P445" s="89"/>
    </row>
    <row r="446" spans="16:16" ht="15.6">
      <c r="P446" s="89"/>
    </row>
    <row r="447" spans="16:16" ht="15.6">
      <c r="P447" s="89"/>
    </row>
    <row r="448" spans="16:16" ht="15.6">
      <c r="P448" s="89"/>
    </row>
    <row r="449" spans="16:16" ht="15.6">
      <c r="P449" s="89"/>
    </row>
    <row r="450" spans="16:16" ht="15.6">
      <c r="P450" s="89"/>
    </row>
    <row r="451" spans="16:16" ht="15.6">
      <c r="P451" s="89"/>
    </row>
    <row r="452" spans="16:16" ht="15.6">
      <c r="P452" s="89"/>
    </row>
    <row r="453" spans="16:16" ht="15.6">
      <c r="P453" s="89"/>
    </row>
    <row r="454" spans="16:16" ht="15.6">
      <c r="P454" s="89"/>
    </row>
    <row r="455" spans="16:16" ht="15.6">
      <c r="P455" s="89"/>
    </row>
    <row r="456" spans="16:16" ht="15.6">
      <c r="P456" s="89"/>
    </row>
    <row r="457" spans="16:16" ht="15.6">
      <c r="P457" s="89"/>
    </row>
    <row r="458" spans="16:16" ht="15.6">
      <c r="P458" s="89"/>
    </row>
    <row r="459" spans="16:16" ht="15.6">
      <c r="P459" s="89"/>
    </row>
    <row r="460" spans="16:16" ht="15.6">
      <c r="P460" s="89"/>
    </row>
    <row r="461" spans="16:16" ht="15.6">
      <c r="P461" s="89"/>
    </row>
    <row r="462" spans="16:16" ht="15.6">
      <c r="P462" s="89"/>
    </row>
    <row r="463" spans="16:16" ht="15.6">
      <c r="P463" s="89"/>
    </row>
    <row r="464" spans="16:16" ht="15.6">
      <c r="P464" s="89"/>
    </row>
    <row r="465" spans="16:16" ht="15.6">
      <c r="P465" s="89"/>
    </row>
    <row r="466" spans="16:16" ht="15.6">
      <c r="P466" s="89"/>
    </row>
    <row r="467" spans="16:16" ht="15.6">
      <c r="P467" s="89"/>
    </row>
    <row r="468" spans="16:16" ht="15.6">
      <c r="P468" s="89"/>
    </row>
    <row r="469" spans="16:16" ht="15.6">
      <c r="P469" s="89"/>
    </row>
    <row r="470" spans="16:16" ht="15.6">
      <c r="P470" s="89"/>
    </row>
    <row r="471" spans="16:16" ht="15.6">
      <c r="P471" s="89"/>
    </row>
    <row r="472" spans="16:16" ht="15.6">
      <c r="P472" s="89"/>
    </row>
    <row r="473" spans="16:16" ht="15.6">
      <c r="P473" s="89"/>
    </row>
    <row r="474" spans="16:16" ht="15.6">
      <c r="P474" s="89"/>
    </row>
    <row r="475" spans="16:16" ht="15.6">
      <c r="P475" s="89"/>
    </row>
    <row r="476" spans="16:16" ht="15.6">
      <c r="P476" s="89"/>
    </row>
    <row r="477" spans="16:16" ht="15.6">
      <c r="P477" s="89"/>
    </row>
    <row r="478" spans="16:16" ht="15.6">
      <c r="P478" s="89"/>
    </row>
    <row r="479" spans="16:16" ht="15.6">
      <c r="P479" s="89"/>
    </row>
    <row r="480" spans="16:16" ht="15.6">
      <c r="P480" s="89"/>
    </row>
    <row r="481" spans="16:16" ht="15.6">
      <c r="P481" s="89"/>
    </row>
    <row r="482" spans="16:16" ht="15.6">
      <c r="P482" s="89"/>
    </row>
    <row r="483" spans="16:16" ht="15.6">
      <c r="P483" s="89"/>
    </row>
    <row r="484" spans="16:16" ht="15.6">
      <c r="P484" s="89"/>
    </row>
    <row r="485" spans="16:16" ht="15.6">
      <c r="P485" s="89"/>
    </row>
    <row r="486" spans="16:16" ht="15.6">
      <c r="P486" s="89"/>
    </row>
    <row r="487" spans="16:16" ht="15.6">
      <c r="P487" s="89"/>
    </row>
    <row r="488" spans="16:16" ht="15.6">
      <c r="P488" s="89"/>
    </row>
    <row r="489" spans="16:16" ht="15.6">
      <c r="P489" s="89"/>
    </row>
    <row r="490" spans="16:16" ht="15.6">
      <c r="P490" s="89"/>
    </row>
    <row r="491" spans="16:16" ht="15.6">
      <c r="P491" s="89"/>
    </row>
    <row r="492" spans="16:16" ht="15.6">
      <c r="P492" s="89"/>
    </row>
    <row r="493" spans="16:16" ht="15.6">
      <c r="P493" s="89"/>
    </row>
    <row r="494" spans="16:16" ht="15.6">
      <c r="P494" s="89"/>
    </row>
    <row r="495" spans="16:16" ht="15.6">
      <c r="P495" s="89"/>
    </row>
    <row r="496" spans="16:16" ht="15.6">
      <c r="P496" s="89"/>
    </row>
    <row r="497" spans="16:16" ht="15.6">
      <c r="P497" s="89"/>
    </row>
    <row r="498" spans="16:16" ht="15.6">
      <c r="P498" s="89"/>
    </row>
    <row r="499" spans="16:16" ht="15.6">
      <c r="P499" s="89"/>
    </row>
    <row r="500" spans="16:16" ht="15.6">
      <c r="P500" s="89"/>
    </row>
    <row r="501" spans="16:16" ht="15.6">
      <c r="P501" s="89"/>
    </row>
    <row r="502" spans="16:16" ht="15.6">
      <c r="P502" s="89"/>
    </row>
    <row r="503" spans="16:16" ht="15.6">
      <c r="P503" s="89"/>
    </row>
    <row r="504" spans="16:16" ht="15.6">
      <c r="P504" s="89"/>
    </row>
    <row r="505" spans="16:16" ht="15.6">
      <c r="P505" s="89"/>
    </row>
    <row r="506" spans="16:16" ht="15.6">
      <c r="P506" s="89"/>
    </row>
    <row r="507" spans="16:16" ht="15.6">
      <c r="P507" s="89"/>
    </row>
    <row r="508" spans="16:16" ht="15.6">
      <c r="P508" s="89"/>
    </row>
    <row r="509" spans="16:16" ht="15.6">
      <c r="P509" s="89"/>
    </row>
    <row r="510" spans="16:16" ht="15.6">
      <c r="P510" s="89"/>
    </row>
    <row r="511" spans="16:16" ht="15.6">
      <c r="P511" s="89"/>
    </row>
    <row r="512" spans="16:16" ht="15.6">
      <c r="P512" s="89"/>
    </row>
    <row r="513" spans="16:16" ht="15.6">
      <c r="P513" s="89"/>
    </row>
    <row r="514" spans="16:16" ht="15.6">
      <c r="P514" s="89"/>
    </row>
    <row r="515" spans="16:16" ht="15.6">
      <c r="P515" s="89"/>
    </row>
    <row r="516" spans="16:16" ht="15.6">
      <c r="P516" s="89"/>
    </row>
    <row r="517" spans="16:16" ht="15.6">
      <c r="P517" s="89"/>
    </row>
    <row r="518" spans="16:16" ht="15.6">
      <c r="P518" s="89"/>
    </row>
    <row r="519" spans="16:16" ht="15.6">
      <c r="P519" s="89"/>
    </row>
    <row r="520" spans="16:16" ht="15.6">
      <c r="P520" s="89"/>
    </row>
    <row r="521" spans="16:16" ht="15.6">
      <c r="P521" s="89"/>
    </row>
    <row r="522" spans="16:16" ht="15.6">
      <c r="P522" s="89"/>
    </row>
    <row r="523" spans="16:16" ht="15.6">
      <c r="P523" s="89"/>
    </row>
    <row r="524" spans="16:16" ht="15.6">
      <c r="P524" s="89"/>
    </row>
    <row r="525" spans="16:16" ht="15.6">
      <c r="P525" s="89"/>
    </row>
    <row r="526" spans="16:16" ht="15.6">
      <c r="P526" s="89"/>
    </row>
    <row r="527" spans="16:16" ht="15.6">
      <c r="P527" s="89"/>
    </row>
    <row r="528" spans="16:16" ht="15.6">
      <c r="P528" s="89"/>
    </row>
    <row r="529" spans="16:16" ht="15.6">
      <c r="P529" s="89"/>
    </row>
    <row r="530" spans="16:16" ht="15.6">
      <c r="P530" s="89"/>
    </row>
    <row r="531" spans="16:16" ht="15.6">
      <c r="P531" s="89"/>
    </row>
    <row r="532" spans="16:16" ht="15.6">
      <c r="P532" s="89"/>
    </row>
    <row r="533" spans="16:16" ht="15.6">
      <c r="P533" s="89"/>
    </row>
    <row r="534" spans="16:16" ht="15.6">
      <c r="P534" s="89"/>
    </row>
    <row r="535" spans="16:16" ht="15.6">
      <c r="P535" s="89"/>
    </row>
    <row r="536" spans="16:16" ht="15.6">
      <c r="P536" s="89"/>
    </row>
    <row r="537" spans="16:16" ht="15.6">
      <c r="P537" s="89"/>
    </row>
    <row r="538" spans="16:16" ht="15.6">
      <c r="P538" s="89"/>
    </row>
    <row r="539" spans="16:16" ht="15.6">
      <c r="P539" s="89"/>
    </row>
    <row r="540" spans="16:16" ht="15.6">
      <c r="P540" s="89"/>
    </row>
    <row r="541" spans="16:16" ht="15.6">
      <c r="P541" s="89"/>
    </row>
    <row r="542" spans="16:16" ht="15.6">
      <c r="P542" s="89"/>
    </row>
    <row r="543" spans="16:16" ht="15.6">
      <c r="P543" s="89"/>
    </row>
    <row r="544" spans="16:16" ht="15.6">
      <c r="P544" s="89"/>
    </row>
    <row r="545" spans="16:16" ht="15.6">
      <c r="P545" s="89"/>
    </row>
    <row r="546" spans="16:16" ht="15.6">
      <c r="P546" s="89"/>
    </row>
    <row r="547" spans="16:16" ht="15.6">
      <c r="P547" s="89"/>
    </row>
    <row r="548" spans="16:16" ht="15.6">
      <c r="P548" s="89"/>
    </row>
    <row r="549" spans="16:16" ht="15.6">
      <c r="P549" s="89"/>
    </row>
    <row r="550" spans="16:16" ht="15.6">
      <c r="P550" s="89"/>
    </row>
    <row r="551" spans="16:16" ht="15.6">
      <c r="P551" s="89"/>
    </row>
    <row r="552" spans="16:16" ht="15.6">
      <c r="P552" s="89"/>
    </row>
    <row r="553" spans="16:16" ht="15.6">
      <c r="P553" s="89"/>
    </row>
    <row r="554" spans="16:16" ht="15.6">
      <c r="P554" s="89"/>
    </row>
    <row r="555" spans="16:16" ht="15.6">
      <c r="P555" s="89"/>
    </row>
    <row r="556" spans="16:16" ht="15.6">
      <c r="P556" s="89"/>
    </row>
    <row r="557" spans="16:16" ht="15.6">
      <c r="P557" s="89"/>
    </row>
    <row r="558" spans="16:16" ht="15.6">
      <c r="P558" s="89"/>
    </row>
    <row r="559" spans="16:16" ht="15.6">
      <c r="P559" s="89"/>
    </row>
    <row r="560" spans="16:16" ht="15.6">
      <c r="P560" s="89"/>
    </row>
    <row r="561" spans="16:16" ht="15.6">
      <c r="P561" s="89"/>
    </row>
    <row r="562" spans="16:16" ht="15.6">
      <c r="P562" s="89"/>
    </row>
    <row r="563" spans="16:16" ht="15.6">
      <c r="P563" s="89"/>
    </row>
    <row r="564" spans="16:16" ht="15.6">
      <c r="P564" s="89"/>
    </row>
    <row r="565" spans="16:16" ht="15.6">
      <c r="P565" s="89"/>
    </row>
    <row r="566" spans="16:16" ht="15.6">
      <c r="P566" s="89"/>
    </row>
    <row r="567" spans="16:16" ht="15.6">
      <c r="P567" s="89"/>
    </row>
    <row r="568" spans="16:16" ht="15.6">
      <c r="P568" s="89"/>
    </row>
    <row r="569" spans="16:16" ht="15.6">
      <c r="P569" s="89"/>
    </row>
    <row r="570" spans="16:16" ht="15.6">
      <c r="P570" s="89"/>
    </row>
    <row r="571" spans="16:16" ht="15.6">
      <c r="P571" s="89"/>
    </row>
    <row r="572" spans="16:16" ht="15.6">
      <c r="P572" s="89"/>
    </row>
    <row r="573" spans="16:16" ht="15.6">
      <c r="P573" s="89"/>
    </row>
    <row r="574" spans="16:16" ht="15.6">
      <c r="P574" s="89"/>
    </row>
    <row r="575" spans="16:16" ht="15.6">
      <c r="P575" s="89"/>
    </row>
    <row r="576" spans="16:16" ht="15.6">
      <c r="P576" s="89"/>
    </row>
    <row r="577" spans="16:16" ht="15.6">
      <c r="P577" s="89"/>
    </row>
    <row r="578" spans="16:16" ht="15.6">
      <c r="P578" s="89"/>
    </row>
    <row r="579" spans="16:16" ht="15.6">
      <c r="P579" s="89"/>
    </row>
    <row r="580" spans="16:16" ht="15.6">
      <c r="P580" s="89"/>
    </row>
    <row r="581" spans="16:16" ht="15.6">
      <c r="P581" s="89"/>
    </row>
    <row r="582" spans="16:16" ht="15.6">
      <c r="P582" s="89"/>
    </row>
    <row r="583" spans="16:16" ht="15.6">
      <c r="P583" s="89"/>
    </row>
    <row r="584" spans="16:16" ht="15.6">
      <c r="P584" s="89"/>
    </row>
    <row r="585" spans="16:16" ht="15.6">
      <c r="P585" s="89"/>
    </row>
    <row r="586" spans="16:16" ht="15.6">
      <c r="P586" s="89"/>
    </row>
    <row r="587" spans="16:16" ht="15.6">
      <c r="P587" s="89"/>
    </row>
    <row r="588" spans="16:16" ht="15.6">
      <c r="P588" s="89"/>
    </row>
    <row r="589" spans="16:16" ht="15.6">
      <c r="P589" s="89"/>
    </row>
    <row r="590" spans="16:16" ht="15.6">
      <c r="P590" s="89"/>
    </row>
    <row r="591" spans="16:16" ht="15.6">
      <c r="P591" s="89"/>
    </row>
    <row r="592" spans="16:16" ht="15.6">
      <c r="P592" s="89"/>
    </row>
    <row r="593" spans="16:16" ht="15.6">
      <c r="P593" s="89"/>
    </row>
    <row r="594" spans="16:16" ht="15.6">
      <c r="P594" s="89"/>
    </row>
    <row r="595" spans="16:16" ht="15.6">
      <c r="P595" s="89"/>
    </row>
    <row r="596" spans="16:16" ht="15.6">
      <c r="P596" s="89"/>
    </row>
    <row r="597" spans="16:16" ht="15.6">
      <c r="P597" s="89"/>
    </row>
    <row r="598" spans="16:16" ht="15.6">
      <c r="P598" s="89"/>
    </row>
    <row r="599" spans="16:16" ht="15.6">
      <c r="P599" s="89"/>
    </row>
    <row r="600" spans="16:16" ht="15.6">
      <c r="P600" s="89"/>
    </row>
    <row r="601" spans="16:16" ht="15.6">
      <c r="P601" s="89"/>
    </row>
    <row r="602" spans="16:16" ht="15.6">
      <c r="P602" s="89"/>
    </row>
    <row r="603" spans="16:16" ht="15.6">
      <c r="P603" s="89"/>
    </row>
    <row r="604" spans="16:16" ht="15.6">
      <c r="P604" s="89"/>
    </row>
    <row r="605" spans="16:16" ht="15.6">
      <c r="P605" s="89"/>
    </row>
    <row r="606" spans="16:16" ht="15.6">
      <c r="P606" s="89"/>
    </row>
    <row r="607" spans="16:16" ht="15.6">
      <c r="P607" s="89"/>
    </row>
    <row r="608" spans="16:16" ht="15.6">
      <c r="P608" s="89"/>
    </row>
    <row r="609" spans="16:16" ht="15.6">
      <c r="P609" s="89"/>
    </row>
    <row r="610" spans="16:16" ht="15.6">
      <c r="P610" s="89"/>
    </row>
    <row r="611" spans="16:16" ht="15.6">
      <c r="P611" s="89"/>
    </row>
    <row r="612" spans="16:16" ht="15.6">
      <c r="P612" s="89"/>
    </row>
    <row r="613" spans="16:16" ht="15.6">
      <c r="P613" s="89"/>
    </row>
    <row r="614" spans="16:16" ht="15.6">
      <c r="P614" s="89"/>
    </row>
    <row r="615" spans="16:16" ht="15.6">
      <c r="P615" s="89"/>
    </row>
    <row r="616" spans="16:16" ht="15.6">
      <c r="P616" s="89"/>
    </row>
    <row r="617" spans="16:16" ht="15.6">
      <c r="P617" s="89"/>
    </row>
    <row r="618" spans="16:16" ht="15.6">
      <c r="P618" s="89"/>
    </row>
    <row r="619" spans="16:16" ht="15.6">
      <c r="P619" s="89"/>
    </row>
    <row r="620" spans="16:16" ht="15.6">
      <c r="P620" s="89"/>
    </row>
    <row r="621" spans="16:16" ht="15.6">
      <c r="P621" s="89"/>
    </row>
    <row r="622" spans="16:16" ht="15.6">
      <c r="P622" s="89"/>
    </row>
    <row r="623" spans="16:16" ht="15.6">
      <c r="P623" s="89"/>
    </row>
    <row r="624" spans="16:16" ht="15.6">
      <c r="P624" s="89"/>
    </row>
    <row r="625" spans="16:16" ht="15.6">
      <c r="P625" s="89"/>
    </row>
    <row r="626" spans="16:16" ht="15.6">
      <c r="P626" s="89"/>
    </row>
    <row r="627" spans="16:16" ht="15.6">
      <c r="P627" s="89"/>
    </row>
    <row r="628" spans="16:16" ht="15.6">
      <c r="P628" s="89"/>
    </row>
    <row r="629" spans="16:16" ht="15.6">
      <c r="P629" s="89"/>
    </row>
    <row r="630" spans="16:16" ht="15.6">
      <c r="P630" s="89"/>
    </row>
    <row r="631" spans="16:16" ht="15.6">
      <c r="P631" s="89"/>
    </row>
    <row r="632" spans="16:16" ht="15.6">
      <c r="P632" s="89"/>
    </row>
    <row r="633" spans="16:16" ht="15.6">
      <c r="P633" s="89"/>
    </row>
    <row r="634" spans="16:16" ht="15.6">
      <c r="P634" s="89"/>
    </row>
    <row r="635" spans="16:16" ht="15.6">
      <c r="P635" s="89"/>
    </row>
    <row r="636" spans="16:16" ht="15.6">
      <c r="P636" s="89"/>
    </row>
    <row r="637" spans="16:16" ht="15.6">
      <c r="P637" s="89"/>
    </row>
    <row r="638" spans="16:16" ht="15.6">
      <c r="P638" s="89"/>
    </row>
    <row r="639" spans="16:16" ht="15.6">
      <c r="P639" s="89"/>
    </row>
    <row r="640" spans="16:16" ht="15.6">
      <c r="P640" s="89"/>
    </row>
    <row r="641" spans="16:16" ht="15.6">
      <c r="P641" s="89"/>
    </row>
    <row r="642" spans="16:16" ht="15.6">
      <c r="P642" s="89"/>
    </row>
    <row r="643" spans="16:16" ht="15.6">
      <c r="P643" s="89"/>
    </row>
    <row r="644" spans="16:16" ht="15.6">
      <c r="P644" s="89"/>
    </row>
    <row r="645" spans="16:16" ht="15.6">
      <c r="P645" s="89"/>
    </row>
    <row r="646" spans="16:16" ht="15.6">
      <c r="P646" s="89"/>
    </row>
    <row r="647" spans="16:16" ht="15.6">
      <c r="P647" s="89"/>
    </row>
    <row r="648" spans="16:16" ht="15.6">
      <c r="P648" s="89"/>
    </row>
    <row r="649" spans="16:16" ht="15.6">
      <c r="P649" s="89"/>
    </row>
    <row r="650" spans="16:16" ht="15.6">
      <c r="P650" s="89"/>
    </row>
    <row r="651" spans="16:16" ht="15.6">
      <c r="P651" s="89"/>
    </row>
    <row r="652" spans="16:16" ht="15.6">
      <c r="P652" s="89"/>
    </row>
    <row r="653" spans="16:16" ht="15.6">
      <c r="P653" s="89"/>
    </row>
    <row r="654" spans="16:16" ht="15.6">
      <c r="P654" s="89"/>
    </row>
    <row r="655" spans="16:16" ht="15.6">
      <c r="P655" s="89"/>
    </row>
    <row r="656" spans="16:16" ht="15.6">
      <c r="P656" s="89"/>
    </row>
    <row r="657" spans="16:16" ht="15.6">
      <c r="P657" s="89"/>
    </row>
    <row r="658" spans="16:16" ht="15.6">
      <c r="P658" s="89"/>
    </row>
    <row r="659" spans="16:16" ht="15.6">
      <c r="P659" s="89"/>
    </row>
    <row r="660" spans="16:16" ht="15.6">
      <c r="P660" s="89"/>
    </row>
    <row r="661" spans="16:16" ht="15.6">
      <c r="P661" s="89"/>
    </row>
    <row r="662" spans="16:16" ht="15.6">
      <c r="P662" s="89"/>
    </row>
    <row r="663" spans="16:16" ht="15.6">
      <c r="P663" s="89"/>
    </row>
    <row r="664" spans="16:16" ht="15.6">
      <c r="P664" s="89"/>
    </row>
    <row r="665" spans="16:16" ht="15.6">
      <c r="P665" s="89"/>
    </row>
    <row r="666" spans="16:16" ht="15.6">
      <c r="P666" s="89"/>
    </row>
    <row r="667" spans="16:16" ht="15.6">
      <c r="P667" s="89"/>
    </row>
    <row r="668" spans="16:16" ht="15.6">
      <c r="P668" s="89"/>
    </row>
    <row r="669" spans="16:16" ht="15.6">
      <c r="P669" s="89"/>
    </row>
    <row r="670" spans="16:16" ht="15.6">
      <c r="P670" s="89"/>
    </row>
    <row r="671" spans="16:16" ht="15.6">
      <c r="P671" s="89"/>
    </row>
    <row r="672" spans="16:16" ht="15.6">
      <c r="P672" s="89"/>
    </row>
    <row r="673" spans="16:16" ht="15.6">
      <c r="P673" s="89"/>
    </row>
    <row r="674" spans="16:16" ht="15.6">
      <c r="P674" s="89"/>
    </row>
    <row r="675" spans="16:16" ht="15.6">
      <c r="P675" s="89"/>
    </row>
    <row r="676" spans="16:16" ht="15.6">
      <c r="P676" s="89"/>
    </row>
    <row r="677" spans="16:16" ht="15.6">
      <c r="P677" s="89"/>
    </row>
    <row r="678" spans="16:16" ht="15.6">
      <c r="P678" s="89"/>
    </row>
    <row r="679" spans="16:16" ht="15.6">
      <c r="P679" s="89"/>
    </row>
    <row r="680" spans="16:16" ht="15.6">
      <c r="P680" s="89"/>
    </row>
    <row r="681" spans="16:16" ht="15.6">
      <c r="P681" s="89"/>
    </row>
    <row r="682" spans="16:16" ht="15.6">
      <c r="P682" s="89"/>
    </row>
    <row r="683" spans="16:16" ht="15.6">
      <c r="P683" s="89"/>
    </row>
    <row r="684" spans="16:16" ht="15.6">
      <c r="P684" s="89"/>
    </row>
    <row r="685" spans="16:16" ht="15.6">
      <c r="P685" s="89"/>
    </row>
    <row r="686" spans="16:16" ht="15.6">
      <c r="P686" s="89"/>
    </row>
    <row r="687" spans="16:16" ht="15.6">
      <c r="P687" s="89"/>
    </row>
    <row r="688" spans="16:16" ht="15.6">
      <c r="P688" s="89"/>
    </row>
    <row r="689" spans="16:16" ht="15.6">
      <c r="P689" s="89"/>
    </row>
    <row r="690" spans="16:16" ht="15.6">
      <c r="P690" s="89"/>
    </row>
    <row r="691" spans="16:16" ht="15.6">
      <c r="P691" s="89"/>
    </row>
    <row r="692" spans="16:16" ht="15.6">
      <c r="P692" s="89"/>
    </row>
    <row r="693" spans="16:16" ht="15.6">
      <c r="P693" s="89"/>
    </row>
    <row r="694" spans="16:16" ht="15.6">
      <c r="P694" s="89"/>
    </row>
    <row r="695" spans="16:16" ht="15.6">
      <c r="P695" s="89"/>
    </row>
    <row r="696" spans="16:16" ht="15.6">
      <c r="P696" s="89"/>
    </row>
    <row r="697" spans="16:16" ht="15.6">
      <c r="P697" s="89"/>
    </row>
    <row r="698" spans="16:16" ht="15.6">
      <c r="P698" s="89"/>
    </row>
    <row r="699" spans="16:16" ht="15.6">
      <c r="P699" s="89"/>
    </row>
    <row r="700" spans="16:16" ht="15.6">
      <c r="P700" s="89"/>
    </row>
    <row r="701" spans="16:16" ht="15.6">
      <c r="P701" s="89"/>
    </row>
    <row r="702" spans="16:16" ht="15.6">
      <c r="P702" s="89"/>
    </row>
    <row r="703" spans="16:16" ht="15.6">
      <c r="P703" s="89"/>
    </row>
    <row r="704" spans="16:16" ht="15.6">
      <c r="P704" s="89"/>
    </row>
    <row r="705" spans="16:16" ht="15.6">
      <c r="P705" s="89"/>
    </row>
    <row r="706" spans="16:16" ht="15.6">
      <c r="P706" s="89"/>
    </row>
    <row r="707" spans="16:16" ht="15.6">
      <c r="P707" s="89"/>
    </row>
    <row r="708" spans="16:16" ht="15.6">
      <c r="P708" s="89"/>
    </row>
    <row r="709" spans="16:16" ht="15.6">
      <c r="P709" s="89"/>
    </row>
    <row r="710" spans="16:16" ht="15.6">
      <c r="P710" s="89"/>
    </row>
    <row r="711" spans="16:16" ht="15.6">
      <c r="P711" s="89"/>
    </row>
    <row r="712" spans="16:16" ht="15.6">
      <c r="P712" s="89"/>
    </row>
    <row r="713" spans="16:16" ht="15.6">
      <c r="P713" s="89"/>
    </row>
    <row r="714" spans="16:16" ht="15.6">
      <c r="P714" s="89"/>
    </row>
    <row r="715" spans="16:16" ht="15.6">
      <c r="P715" s="89"/>
    </row>
    <row r="716" spans="16:16" ht="15.6">
      <c r="P716" s="89"/>
    </row>
    <row r="717" spans="16:16" ht="15.6">
      <c r="P717" s="89"/>
    </row>
    <row r="718" spans="16:16" ht="15.6">
      <c r="P718" s="89"/>
    </row>
    <row r="719" spans="16:16" ht="15.6">
      <c r="P719" s="89"/>
    </row>
    <row r="720" spans="16:16" ht="15.6">
      <c r="P720" s="89"/>
    </row>
    <row r="721" spans="16:16" ht="15.6">
      <c r="P721" s="89"/>
    </row>
    <row r="722" spans="16:16" ht="15.6">
      <c r="P722" s="89"/>
    </row>
    <row r="723" spans="16:16" ht="15.6">
      <c r="P723" s="89"/>
    </row>
    <row r="724" spans="16:16" ht="15.6">
      <c r="P724" s="89"/>
    </row>
    <row r="725" spans="16:16" ht="15.6">
      <c r="P725" s="89"/>
    </row>
    <row r="726" spans="16:16" ht="15.6">
      <c r="P726" s="89"/>
    </row>
    <row r="727" spans="16:16" ht="15.6">
      <c r="P727" s="89"/>
    </row>
    <row r="728" spans="16:16" ht="15.6">
      <c r="P728" s="89"/>
    </row>
    <row r="729" spans="16:16" ht="15.6">
      <c r="P729" s="89"/>
    </row>
    <row r="730" spans="16:16" ht="15.6">
      <c r="P730" s="89"/>
    </row>
    <row r="731" spans="16:16" ht="15.6">
      <c r="P731" s="89"/>
    </row>
    <row r="732" spans="16:16" ht="15.6">
      <c r="P732" s="89"/>
    </row>
    <row r="733" spans="16:16" ht="15.6">
      <c r="P733" s="89"/>
    </row>
    <row r="734" spans="16:16" ht="15.6">
      <c r="P734" s="89"/>
    </row>
    <row r="735" spans="16:16" ht="15.6">
      <c r="P735" s="89"/>
    </row>
    <row r="736" spans="16:16" ht="15.6">
      <c r="P736" s="89"/>
    </row>
    <row r="737" spans="16:16" ht="15.6">
      <c r="P737" s="89"/>
    </row>
    <row r="738" spans="16:16" ht="15.6">
      <c r="P738" s="89"/>
    </row>
    <row r="739" spans="16:16" ht="15.6">
      <c r="P739" s="89"/>
    </row>
    <row r="740" spans="16:16" ht="15.6">
      <c r="P740" s="89"/>
    </row>
    <row r="741" spans="16:16" ht="15.6">
      <c r="P741" s="89"/>
    </row>
    <row r="742" spans="16:16" ht="15.6">
      <c r="P742" s="89"/>
    </row>
    <row r="743" spans="16:16" ht="15.6">
      <c r="P743" s="89"/>
    </row>
    <row r="744" spans="16:16" ht="15.6">
      <c r="P744" s="89"/>
    </row>
    <row r="745" spans="16:16" ht="15.6">
      <c r="P745" s="89"/>
    </row>
    <row r="746" spans="16:16" ht="15.6">
      <c r="P746" s="89"/>
    </row>
    <row r="747" spans="16:16" ht="15.6">
      <c r="P747" s="89"/>
    </row>
    <row r="748" spans="16:16" ht="15.6">
      <c r="P748" s="89"/>
    </row>
    <row r="749" spans="16:16" ht="15.6">
      <c r="P749" s="89"/>
    </row>
    <row r="750" spans="16:16" ht="15.6">
      <c r="P750" s="89"/>
    </row>
    <row r="751" spans="16:16" ht="15.6">
      <c r="P751" s="89"/>
    </row>
    <row r="752" spans="16:16" ht="15.6">
      <c r="P752" s="89"/>
    </row>
    <row r="753" spans="16:16" ht="15.6">
      <c r="P753" s="89"/>
    </row>
    <row r="754" spans="16:16" ht="15.6">
      <c r="P754" s="89"/>
    </row>
    <row r="755" spans="16:16" ht="15.6">
      <c r="P755" s="89"/>
    </row>
    <row r="756" spans="16:16" ht="15.6">
      <c r="P756" s="89"/>
    </row>
    <row r="757" spans="16:16" ht="15.6">
      <c r="P757" s="89"/>
    </row>
    <row r="758" spans="16:16" ht="15.6">
      <c r="P758" s="89"/>
    </row>
    <row r="759" spans="16:16" ht="15.6">
      <c r="P759" s="89"/>
    </row>
    <row r="760" spans="16:16" ht="15.6">
      <c r="P760" s="89"/>
    </row>
    <row r="761" spans="16:16" ht="15.6">
      <c r="P761" s="89"/>
    </row>
    <row r="762" spans="16:16" ht="15.6">
      <c r="P762" s="89"/>
    </row>
    <row r="763" spans="16:16" ht="15.6">
      <c r="P763" s="89"/>
    </row>
    <row r="764" spans="16:16" ht="15.6">
      <c r="P764" s="89"/>
    </row>
    <row r="765" spans="16:16" ht="15.6">
      <c r="P765" s="89"/>
    </row>
    <row r="766" spans="16:16" ht="15.6">
      <c r="P766" s="89"/>
    </row>
    <row r="767" spans="16:16" ht="15.6">
      <c r="P767" s="89"/>
    </row>
    <row r="768" spans="16:16" ht="15.6">
      <c r="P768" s="89"/>
    </row>
    <row r="769" spans="16:16" ht="15.6">
      <c r="P769" s="89"/>
    </row>
    <row r="770" spans="16:16" ht="15.6">
      <c r="P770" s="89"/>
    </row>
    <row r="771" spans="16:16" ht="15.6">
      <c r="P771" s="89"/>
    </row>
    <row r="772" spans="16:16" ht="15.6">
      <c r="P772" s="89"/>
    </row>
    <row r="773" spans="16:16" ht="15.6">
      <c r="P773" s="89"/>
    </row>
    <row r="774" spans="16:16" ht="15.6">
      <c r="P774" s="89"/>
    </row>
    <row r="775" spans="16:16" ht="15.6">
      <c r="P775" s="89"/>
    </row>
    <row r="776" spans="16:16" ht="15.6">
      <c r="P776" s="89"/>
    </row>
    <row r="777" spans="16:16" ht="15.6">
      <c r="P777" s="89"/>
    </row>
    <row r="778" spans="16:16" ht="15.6">
      <c r="P778" s="89"/>
    </row>
    <row r="779" spans="16:16" ht="15.6">
      <c r="P779" s="89"/>
    </row>
    <row r="780" spans="16:16" ht="15.6">
      <c r="P780" s="89"/>
    </row>
    <row r="781" spans="16:16" ht="15.6">
      <c r="P781" s="89"/>
    </row>
    <row r="782" spans="16:16" ht="15.6">
      <c r="P782" s="89"/>
    </row>
    <row r="783" spans="16:16" ht="15.6">
      <c r="P783" s="89"/>
    </row>
    <row r="784" spans="16:16" ht="15.6">
      <c r="P784" s="89"/>
    </row>
    <row r="785" spans="16:16" ht="15.6">
      <c r="P785" s="89"/>
    </row>
    <row r="786" spans="16:16" ht="15.6">
      <c r="P786" s="89"/>
    </row>
    <row r="787" spans="16:16" ht="15.6">
      <c r="P787" s="89"/>
    </row>
    <row r="788" spans="16:16" ht="15.6">
      <c r="P788" s="89"/>
    </row>
    <row r="789" spans="16:16" ht="15.6">
      <c r="P789" s="89"/>
    </row>
    <row r="790" spans="16:16" ht="15.6">
      <c r="P790" s="89"/>
    </row>
    <row r="791" spans="16:16" ht="15.6">
      <c r="P791" s="89"/>
    </row>
    <row r="792" spans="16:16" ht="15.6">
      <c r="P792" s="89"/>
    </row>
    <row r="793" spans="16:16" ht="15.6">
      <c r="P793" s="89"/>
    </row>
    <row r="794" spans="16:16" ht="15.6">
      <c r="P794" s="89"/>
    </row>
    <row r="795" spans="16:16" ht="15.6">
      <c r="P795" s="89"/>
    </row>
    <row r="796" spans="16:16" ht="15.6">
      <c r="P796" s="89"/>
    </row>
    <row r="797" spans="16:16" ht="15.6">
      <c r="P797" s="89"/>
    </row>
    <row r="798" spans="16:16" ht="15.6">
      <c r="P798" s="89"/>
    </row>
    <row r="799" spans="16:16" ht="15.6">
      <c r="P799" s="89"/>
    </row>
    <row r="800" spans="16:16" ht="15.6">
      <c r="P800" s="89"/>
    </row>
    <row r="801" spans="16:16" ht="15.6">
      <c r="P801" s="89"/>
    </row>
    <row r="802" spans="16:16" ht="15.6">
      <c r="P802" s="89"/>
    </row>
    <row r="803" spans="16:16" ht="15.6">
      <c r="P803" s="89"/>
    </row>
    <row r="804" spans="16:16" ht="15.6">
      <c r="P804" s="89"/>
    </row>
    <row r="805" spans="16:16" ht="15.6">
      <c r="P805" s="89"/>
    </row>
    <row r="806" spans="16:16" ht="15.6">
      <c r="P806" s="89"/>
    </row>
    <row r="807" spans="16:16" ht="15.6">
      <c r="P807" s="89"/>
    </row>
    <row r="808" spans="16:16" ht="15.6">
      <c r="P808" s="89"/>
    </row>
    <row r="809" spans="16:16" ht="15.6">
      <c r="P809" s="89"/>
    </row>
    <row r="810" spans="16:16" ht="15.6">
      <c r="P810" s="89"/>
    </row>
    <row r="811" spans="16:16" ht="15.6">
      <c r="P811" s="89"/>
    </row>
    <row r="812" spans="16:16" ht="15.6">
      <c r="P812" s="89"/>
    </row>
    <row r="813" spans="16:16" ht="15.6">
      <c r="P813" s="89"/>
    </row>
    <row r="814" spans="16:16" ht="15.6">
      <c r="P814" s="89"/>
    </row>
    <row r="815" spans="16:16" ht="15.6">
      <c r="P815" s="89"/>
    </row>
    <row r="816" spans="16:16" ht="15.6">
      <c r="P816" s="89"/>
    </row>
    <row r="817" spans="16:16" ht="15.6">
      <c r="P817" s="89"/>
    </row>
    <row r="818" spans="16:16" ht="15.6">
      <c r="P818" s="89"/>
    </row>
    <row r="819" spans="16:16" ht="15.6">
      <c r="P819" s="89"/>
    </row>
    <row r="820" spans="16:16" ht="15.6">
      <c r="P820" s="89"/>
    </row>
    <row r="821" spans="16:16" ht="15.6">
      <c r="P821" s="89"/>
    </row>
    <row r="822" spans="16:16" ht="15.6">
      <c r="P822" s="89"/>
    </row>
    <row r="823" spans="16:16" ht="15.6">
      <c r="P823" s="89"/>
    </row>
    <row r="824" spans="16:16" ht="15.6">
      <c r="P824" s="89"/>
    </row>
    <row r="825" spans="16:16" ht="15.6">
      <c r="P825" s="89"/>
    </row>
    <row r="826" spans="16:16" ht="15.6">
      <c r="P826" s="89"/>
    </row>
    <row r="827" spans="16:16" ht="15.6">
      <c r="P827" s="89"/>
    </row>
    <row r="828" spans="16:16" ht="15.6">
      <c r="P828" s="89"/>
    </row>
    <row r="829" spans="16:16" ht="15.6">
      <c r="P829" s="89"/>
    </row>
    <row r="830" spans="16:16" ht="15.6">
      <c r="P830" s="89"/>
    </row>
    <row r="831" spans="16:16" ht="15.6">
      <c r="P831" s="89"/>
    </row>
    <row r="832" spans="16:16" ht="15.6">
      <c r="P832" s="89"/>
    </row>
    <row r="833" spans="16:16" ht="15.6">
      <c r="P833" s="89"/>
    </row>
    <row r="834" spans="16:16" ht="15.6">
      <c r="P834" s="89"/>
    </row>
    <row r="835" spans="16:16" ht="15.6">
      <c r="P835" s="89"/>
    </row>
    <row r="836" spans="16:16" ht="15.6">
      <c r="P836" s="89"/>
    </row>
    <row r="837" spans="16:16" ht="15.6">
      <c r="P837" s="89"/>
    </row>
    <row r="838" spans="16:16" ht="15.6">
      <c r="P838" s="89"/>
    </row>
    <row r="839" spans="16:16" ht="15.6">
      <c r="P839" s="89"/>
    </row>
    <row r="840" spans="16:16" ht="15.6">
      <c r="P840" s="89"/>
    </row>
    <row r="841" spans="16:16" ht="15.6">
      <c r="P841" s="89"/>
    </row>
    <row r="842" spans="16:16" ht="15.6">
      <c r="P842" s="89"/>
    </row>
    <row r="843" spans="16:16" ht="15.6">
      <c r="P843" s="89"/>
    </row>
    <row r="844" spans="16:16" ht="15.6">
      <c r="P844" s="89"/>
    </row>
    <row r="845" spans="16:16" ht="15.6">
      <c r="P845" s="89"/>
    </row>
    <row r="846" spans="16:16" ht="15.6">
      <c r="P846" s="89"/>
    </row>
    <row r="847" spans="16:16" ht="15.6">
      <c r="P847" s="89"/>
    </row>
    <row r="848" spans="16:16" ht="15.6">
      <c r="P848" s="89"/>
    </row>
    <row r="849" spans="16:16" ht="15.6">
      <c r="P849" s="89"/>
    </row>
    <row r="850" spans="16:16" ht="15.6">
      <c r="P850" s="89"/>
    </row>
    <row r="851" spans="16:16" ht="15.6">
      <c r="P851" s="89"/>
    </row>
    <row r="852" spans="16:16" ht="15.6">
      <c r="P852" s="89"/>
    </row>
    <row r="853" spans="16:16" ht="15.6">
      <c r="P853" s="89"/>
    </row>
    <row r="854" spans="16:16" ht="15.6">
      <c r="P854" s="89"/>
    </row>
    <row r="855" spans="16:16" ht="15.6">
      <c r="P855" s="89"/>
    </row>
    <row r="856" spans="16:16" ht="15.6">
      <c r="P856" s="89"/>
    </row>
    <row r="857" spans="16:16" ht="15.6">
      <c r="P857" s="89"/>
    </row>
    <row r="858" spans="16:16" ht="15.6">
      <c r="P858" s="89"/>
    </row>
    <row r="859" spans="16:16" ht="15.6">
      <c r="P859" s="89"/>
    </row>
    <row r="860" spans="16:16" ht="15.6">
      <c r="P860" s="89"/>
    </row>
    <row r="861" spans="16:16" ht="15.6">
      <c r="P861" s="89"/>
    </row>
    <row r="862" spans="16:16" ht="15.6">
      <c r="P862" s="89"/>
    </row>
    <row r="863" spans="16:16" ht="15.6">
      <c r="P863" s="89"/>
    </row>
    <row r="864" spans="16:16" ht="15.6">
      <c r="P864" s="89"/>
    </row>
    <row r="865" spans="16:16" ht="15.6">
      <c r="P865" s="89"/>
    </row>
    <row r="866" spans="16:16" ht="15.6">
      <c r="P866" s="89"/>
    </row>
    <row r="867" spans="16:16" ht="15.6">
      <c r="P867" s="89"/>
    </row>
    <row r="868" spans="16:16" ht="15.6">
      <c r="P868" s="89"/>
    </row>
    <row r="869" spans="16:16" ht="15.6">
      <c r="P869" s="89"/>
    </row>
    <row r="870" spans="16:16" ht="15.6">
      <c r="P870" s="89"/>
    </row>
    <row r="871" spans="16:16" ht="15.6">
      <c r="P871" s="89"/>
    </row>
    <row r="872" spans="16:16" ht="15.6">
      <c r="P872" s="89"/>
    </row>
    <row r="873" spans="16:16" ht="15.6">
      <c r="P873" s="89"/>
    </row>
    <row r="874" spans="16:16" ht="15.6">
      <c r="P874" s="89"/>
    </row>
    <row r="875" spans="16:16" ht="15.6">
      <c r="P875" s="89"/>
    </row>
    <row r="876" spans="16:16" ht="15.6">
      <c r="P876" s="89"/>
    </row>
    <row r="877" spans="16:16" ht="15.6">
      <c r="P877" s="89"/>
    </row>
    <row r="878" spans="16:16" ht="15.6">
      <c r="P878" s="89"/>
    </row>
    <row r="879" spans="16:16" ht="15.6">
      <c r="P879" s="89"/>
    </row>
    <row r="880" spans="16:16" ht="15.6">
      <c r="P880" s="89"/>
    </row>
    <row r="881" spans="16:16" ht="15.6">
      <c r="P881" s="89"/>
    </row>
    <row r="882" spans="16:16" ht="15.6">
      <c r="P882" s="89"/>
    </row>
    <row r="883" spans="16:16" ht="15.6">
      <c r="P883" s="89"/>
    </row>
    <row r="884" spans="16:16" ht="15.6">
      <c r="P884" s="89"/>
    </row>
    <row r="885" spans="16:16" ht="15.6">
      <c r="P885" s="89"/>
    </row>
    <row r="886" spans="16:16" ht="15.6">
      <c r="P886" s="89"/>
    </row>
    <row r="887" spans="16:16" ht="15.6">
      <c r="P887" s="89"/>
    </row>
    <row r="888" spans="16:16" ht="15.6">
      <c r="P888" s="89"/>
    </row>
    <row r="889" spans="16:16" ht="15.6">
      <c r="P889" s="89"/>
    </row>
    <row r="890" spans="16:16" ht="15.6">
      <c r="P890" s="89"/>
    </row>
    <row r="891" spans="16:16" ht="15.6">
      <c r="P891" s="89"/>
    </row>
    <row r="892" spans="16:16" ht="15.6">
      <c r="P892" s="89"/>
    </row>
    <row r="893" spans="16:16" ht="15.6">
      <c r="P893" s="89"/>
    </row>
    <row r="894" spans="16:16" ht="15.6">
      <c r="P894" s="89"/>
    </row>
    <row r="895" spans="16:16" ht="15.6">
      <c r="P895" s="89"/>
    </row>
    <row r="896" spans="16:16" ht="15.6">
      <c r="P896" s="89"/>
    </row>
    <row r="897" spans="16:16" ht="15.6">
      <c r="P897" s="89"/>
    </row>
    <row r="898" spans="16:16" ht="15.6">
      <c r="P898" s="89"/>
    </row>
    <row r="899" spans="16:16" ht="15.6">
      <c r="P899" s="89"/>
    </row>
    <row r="900" spans="16:16" ht="15.6">
      <c r="P900" s="89"/>
    </row>
    <row r="901" spans="16:16" ht="15.6">
      <c r="P901" s="89"/>
    </row>
    <row r="902" spans="16:16" ht="15.6">
      <c r="P902" s="89"/>
    </row>
    <row r="903" spans="16:16" ht="15.6">
      <c r="P903" s="89"/>
    </row>
    <row r="904" spans="16:16" ht="15.6">
      <c r="P904" s="89"/>
    </row>
    <row r="905" spans="16:16" ht="15.6">
      <c r="P905" s="89"/>
    </row>
    <row r="906" spans="16:16" ht="15.6">
      <c r="P906" s="89"/>
    </row>
    <row r="907" spans="16:16" ht="15.6">
      <c r="P907" s="89"/>
    </row>
    <row r="908" spans="16:16" ht="15.6">
      <c r="P908" s="89"/>
    </row>
    <row r="909" spans="16:16" ht="15.6">
      <c r="P909" s="89"/>
    </row>
    <row r="910" spans="16:16" ht="15.6">
      <c r="P910" s="89"/>
    </row>
    <row r="911" spans="16:16" ht="15.6">
      <c r="P911" s="89"/>
    </row>
    <row r="912" spans="16:16" ht="15.6">
      <c r="P912" s="89"/>
    </row>
    <row r="913" spans="16:16" ht="15.6">
      <c r="P913" s="89"/>
    </row>
    <row r="914" spans="16:16" ht="15.6">
      <c r="P914" s="89"/>
    </row>
    <row r="915" spans="16:16" ht="15.6">
      <c r="P915" s="89"/>
    </row>
    <row r="916" spans="16:16" ht="15.6">
      <c r="P916" s="89"/>
    </row>
    <row r="917" spans="16:16" ht="15.6">
      <c r="P917" s="89"/>
    </row>
    <row r="918" spans="16:16" ht="15.6">
      <c r="P918" s="89"/>
    </row>
    <row r="919" spans="16:16" ht="15.6">
      <c r="P919" s="89"/>
    </row>
    <row r="920" spans="16:16" ht="15.6">
      <c r="P920" s="89"/>
    </row>
    <row r="921" spans="16:16" ht="15.6">
      <c r="P921" s="89"/>
    </row>
    <row r="922" spans="16:16" ht="15.6">
      <c r="P922" s="89"/>
    </row>
    <row r="923" spans="16:16" ht="15.6">
      <c r="P923" s="89"/>
    </row>
    <row r="924" spans="16:16" ht="15.6">
      <c r="P924" s="89"/>
    </row>
    <row r="925" spans="16:16" ht="15.6">
      <c r="P925" s="89"/>
    </row>
    <row r="926" spans="16:16" ht="15.6">
      <c r="P926" s="89"/>
    </row>
    <row r="927" spans="16:16" ht="15.6">
      <c r="P927" s="89"/>
    </row>
    <row r="928" spans="16:16" ht="15.6">
      <c r="P928" s="89"/>
    </row>
    <row r="929" spans="16:16" ht="15.6">
      <c r="P929" s="89"/>
    </row>
    <row r="930" spans="16:16" ht="15.6">
      <c r="P930" s="89"/>
    </row>
    <row r="931" spans="16:16" ht="15.6">
      <c r="P931" s="89"/>
    </row>
    <row r="932" spans="16:16" ht="15.6">
      <c r="P932" s="89"/>
    </row>
    <row r="933" spans="16:16" ht="15.6">
      <c r="P933" s="89"/>
    </row>
    <row r="934" spans="16:16" ht="15.6">
      <c r="P934" s="89"/>
    </row>
    <row r="935" spans="16:16" ht="15.6">
      <c r="P935" s="89"/>
    </row>
    <row r="936" spans="16:16" ht="15.6">
      <c r="P936" s="89"/>
    </row>
    <row r="937" spans="16:16" ht="15.6">
      <c r="P937" s="89"/>
    </row>
    <row r="938" spans="16:16" ht="15.6">
      <c r="P938" s="89"/>
    </row>
    <row r="939" spans="16:16" ht="15.6">
      <c r="P939" s="89"/>
    </row>
    <row r="940" spans="16:16" ht="15.6">
      <c r="P940" s="89"/>
    </row>
    <row r="941" spans="16:16" ht="15.6">
      <c r="P941" s="89"/>
    </row>
    <row r="942" spans="16:16" ht="15.6">
      <c r="P942" s="89"/>
    </row>
    <row r="943" spans="16:16" ht="15.6">
      <c r="P943" s="89"/>
    </row>
    <row r="944" spans="16:16" ht="15.6">
      <c r="P944" s="89"/>
    </row>
    <row r="945" spans="16:16" ht="15.6">
      <c r="P945" s="89"/>
    </row>
    <row r="946" spans="16:16" ht="15.6">
      <c r="P946" s="89"/>
    </row>
    <row r="947" spans="16:16" ht="15.6">
      <c r="P947" s="89"/>
    </row>
    <row r="948" spans="16:16" ht="15.6">
      <c r="P948" s="89"/>
    </row>
    <row r="949" spans="16:16" ht="15.6">
      <c r="P949" s="89"/>
    </row>
    <row r="950" spans="16:16" ht="15.6">
      <c r="P950" s="89"/>
    </row>
    <row r="951" spans="16:16" ht="15.6">
      <c r="P951" s="89"/>
    </row>
    <row r="952" spans="16:16" ht="15.6">
      <c r="P952" s="89"/>
    </row>
    <row r="953" spans="16:16" ht="15.6">
      <c r="P953" s="89"/>
    </row>
    <row r="954" spans="16:16" ht="15.6">
      <c r="P954" s="89"/>
    </row>
    <row r="955" spans="16:16" ht="15.6">
      <c r="P955" s="89"/>
    </row>
    <row r="956" spans="16:16" ht="15.6">
      <c r="P956" s="89"/>
    </row>
    <row r="957" spans="16:16" ht="15.6">
      <c r="P957" s="89"/>
    </row>
    <row r="958" spans="16:16" ht="15.6">
      <c r="P958" s="89"/>
    </row>
    <row r="959" spans="16:16" ht="15.6">
      <c r="P959" s="89"/>
    </row>
    <row r="960" spans="16:16" ht="15.6">
      <c r="P960" s="89"/>
    </row>
    <row r="961" spans="16:16" ht="15.6">
      <c r="P961" s="89"/>
    </row>
    <row r="962" spans="16:16" ht="15.6">
      <c r="P962" s="89"/>
    </row>
    <row r="963" spans="16:16" ht="15.6">
      <c r="P963" s="89"/>
    </row>
    <row r="964" spans="16:16" ht="15.6">
      <c r="P964" s="89"/>
    </row>
    <row r="965" spans="16:16" ht="15.6">
      <c r="P965" s="89"/>
    </row>
    <row r="966" spans="16:16" ht="15.6">
      <c r="P966" s="89"/>
    </row>
    <row r="967" spans="16:16" ht="15.6">
      <c r="P967" s="89"/>
    </row>
    <row r="968" spans="16:16" ht="15.6">
      <c r="P968" s="89"/>
    </row>
    <row r="969" spans="16:16" ht="15.6">
      <c r="P969" s="89"/>
    </row>
    <row r="970" spans="16:16" ht="15.6">
      <c r="P970" s="89"/>
    </row>
    <row r="971" spans="16:16" ht="15.6">
      <c r="P971" s="89"/>
    </row>
    <row r="972" spans="16:16" ht="15.6">
      <c r="P972" s="89"/>
    </row>
    <row r="973" spans="16:16" ht="15.6">
      <c r="P973" s="89"/>
    </row>
    <row r="974" spans="16:16" ht="15.6">
      <c r="P974" s="89"/>
    </row>
    <row r="975" spans="16:16" ht="15.6">
      <c r="P975" s="89"/>
    </row>
    <row r="976" spans="16:16" ht="15.6">
      <c r="P976" s="89"/>
    </row>
    <row r="977" spans="16:16" ht="15.6">
      <c r="P977" s="89"/>
    </row>
    <row r="978" spans="16:16" ht="15.6">
      <c r="P978" s="89"/>
    </row>
    <row r="979" spans="16:16" ht="15.6">
      <c r="P979" s="89"/>
    </row>
    <row r="980" spans="16:16" ht="15.6">
      <c r="P980" s="89"/>
    </row>
    <row r="981" spans="16:16" ht="15.6">
      <c r="P981" s="89"/>
    </row>
    <row r="982" spans="16:16" ht="15.6">
      <c r="P982" s="89"/>
    </row>
    <row r="983" spans="16:16" ht="15.6">
      <c r="P983" s="89"/>
    </row>
    <row r="984" spans="16:16" ht="15.6">
      <c r="P984" s="89"/>
    </row>
    <row r="985" spans="16:16" ht="15.6">
      <c r="P985" s="89"/>
    </row>
    <row r="986" spans="16:16" ht="15.6">
      <c r="P986" s="89"/>
    </row>
    <row r="987" spans="16:16" ht="15.6">
      <c r="P987" s="89"/>
    </row>
    <row r="988" spans="16:16" ht="15.6">
      <c r="P988" s="89"/>
    </row>
    <row r="989" spans="16:16" ht="15.6">
      <c r="P989" s="89"/>
    </row>
    <row r="990" spans="16:16" ht="15.6">
      <c r="P990" s="89"/>
    </row>
    <row r="991" spans="16:16" ht="15.6">
      <c r="P991" s="89"/>
    </row>
    <row r="992" spans="16:16" ht="15.6">
      <c r="P992" s="89"/>
    </row>
    <row r="993" spans="16:16" ht="15.6">
      <c r="P993" s="89"/>
    </row>
    <row r="994" spans="16:16" ht="15.6">
      <c r="P994" s="89"/>
    </row>
    <row r="995" spans="16:16" ht="15.6">
      <c r="P995" s="89"/>
    </row>
    <row r="996" spans="16:16" ht="15.6">
      <c r="P996" s="89"/>
    </row>
    <row r="997" spans="16:16" ht="15.6">
      <c r="P997" s="89"/>
    </row>
    <row r="998" spans="16:16" ht="15.6">
      <c r="P998" s="89"/>
    </row>
    <row r="999" spans="16:16" ht="15.6">
      <c r="P999" s="89"/>
    </row>
  </sheetData>
  <phoneticPr fontId="17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F161"/>
  <sheetViews>
    <sheetView view="pageBreakPreview" zoomScale="90" zoomScaleNormal="80" zoomScaleSheetLayoutView="90" workbookViewId="0">
      <pane ySplit="3" topLeftCell="A4" activePane="bottomLeft" state="frozen"/>
      <selection pane="bottomLeft" activeCell="I10" sqref="I10"/>
    </sheetView>
  </sheetViews>
  <sheetFormatPr defaultColWidth="11.19921875" defaultRowHeight="15" customHeight="1"/>
  <cols>
    <col min="1" max="1" width="6.796875" style="148" customWidth="1"/>
    <col min="2" max="2" width="3.69921875" customWidth="1"/>
    <col min="3" max="3" width="4.69921875" customWidth="1"/>
    <col min="4" max="5" width="5.09765625" customWidth="1"/>
    <col min="6" max="6" width="3.69921875" customWidth="1"/>
    <col min="7" max="7" width="2.796875" customWidth="1"/>
    <col min="8" max="8" width="2.59765625" customWidth="1"/>
    <col min="9" max="9" width="7.3984375" customWidth="1"/>
    <col min="10" max="10" width="8.8984375" customWidth="1"/>
    <col min="11" max="11" width="4.796875" customWidth="1"/>
    <col min="12" max="12" width="6.3984375" hidden="1" customWidth="1"/>
    <col min="13" max="13" width="11.5" customWidth="1"/>
    <col min="14" max="14" width="4.69921875" customWidth="1"/>
    <col min="15" max="15" width="6.3984375" hidden="1" customWidth="1"/>
    <col min="16" max="16" width="13.8984375" customWidth="1"/>
    <col min="17" max="17" width="6.3984375" customWidth="1"/>
    <col min="18" max="18" width="6.3984375" hidden="1" customWidth="1"/>
    <col min="19" max="19" width="12.796875" customWidth="1"/>
    <col min="20" max="20" width="4.5" customWidth="1"/>
    <col min="21" max="21" width="6.3984375" hidden="1" customWidth="1"/>
    <col min="22" max="22" width="14" customWidth="1"/>
    <col min="23" max="23" width="4.5" customWidth="1"/>
    <col min="24" max="24" width="6.3984375" hidden="1" customWidth="1"/>
    <col min="25" max="25" width="4.09765625" customWidth="1"/>
    <col min="26" max="26" width="2" customWidth="1"/>
    <col min="27" max="32" width="2.796875" customWidth="1"/>
  </cols>
  <sheetData>
    <row r="1" spans="1:32" ht="15" customHeight="1" thickBot="1">
      <c r="B1" s="479" t="s">
        <v>0</v>
      </c>
      <c r="C1" s="480"/>
      <c r="D1" s="480"/>
      <c r="E1" s="480"/>
      <c r="F1" s="480"/>
      <c r="G1" s="480"/>
      <c r="H1" s="480"/>
      <c r="I1" s="481"/>
      <c r="J1" s="482" t="s">
        <v>1</v>
      </c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4"/>
      <c r="Z1" s="2"/>
      <c r="AA1" s="2"/>
      <c r="AB1" s="2"/>
      <c r="AC1" s="2"/>
      <c r="AD1" s="2"/>
      <c r="AE1" s="2"/>
      <c r="AF1" s="2"/>
    </row>
    <row r="2" spans="1:32" ht="19.5" customHeight="1" thickBot="1">
      <c r="A2" s="111" t="s">
        <v>270</v>
      </c>
      <c r="B2" s="508" t="s">
        <v>2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10"/>
      <c r="Y2" s="413"/>
      <c r="Z2" s="465" t="s">
        <v>3</v>
      </c>
      <c r="AA2" s="466"/>
      <c r="AB2" s="466"/>
      <c r="AC2" s="466"/>
      <c r="AD2" s="466"/>
      <c r="AE2" s="466"/>
      <c r="AF2" s="467"/>
    </row>
    <row r="3" spans="1:32" ht="15" customHeight="1" thickBot="1">
      <c r="A3" s="159"/>
      <c r="B3" s="422" t="s">
        <v>4</v>
      </c>
      <c r="C3" s="423" t="s">
        <v>5</v>
      </c>
      <c r="D3" s="423" t="s">
        <v>6</v>
      </c>
      <c r="E3" s="423" t="s">
        <v>7</v>
      </c>
      <c r="F3" s="423" t="s">
        <v>8</v>
      </c>
      <c r="G3" s="423" t="s">
        <v>9</v>
      </c>
      <c r="H3" s="423" t="s">
        <v>10</v>
      </c>
      <c r="I3" s="423" t="s">
        <v>11</v>
      </c>
      <c r="J3" s="424" t="s">
        <v>12</v>
      </c>
      <c r="K3" s="424" t="s">
        <v>13</v>
      </c>
      <c r="L3" s="425" t="s">
        <v>14</v>
      </c>
      <c r="M3" s="426" t="s">
        <v>15</v>
      </c>
      <c r="N3" s="424" t="s">
        <v>13</v>
      </c>
      <c r="O3" s="425" t="s">
        <v>14</v>
      </c>
      <c r="P3" s="424" t="s">
        <v>16</v>
      </c>
      <c r="Q3" s="424" t="s">
        <v>13</v>
      </c>
      <c r="R3" s="425" t="s">
        <v>14</v>
      </c>
      <c r="S3" s="424" t="s">
        <v>18</v>
      </c>
      <c r="T3" s="424" t="s">
        <v>13</v>
      </c>
      <c r="U3" s="425" t="s">
        <v>14</v>
      </c>
      <c r="V3" s="424" t="s">
        <v>19</v>
      </c>
      <c r="W3" s="424" t="s">
        <v>13</v>
      </c>
      <c r="X3" s="427" t="s">
        <v>14</v>
      </c>
      <c r="Y3" s="412" t="s">
        <v>333</v>
      </c>
      <c r="Z3" s="6"/>
      <c r="AA3" s="6" t="s">
        <v>12</v>
      </c>
      <c r="AB3" s="6" t="s">
        <v>15</v>
      </c>
      <c r="AC3" s="6" t="s">
        <v>16</v>
      </c>
      <c r="AD3" s="6" t="s">
        <v>18</v>
      </c>
      <c r="AE3" s="6" t="s">
        <v>19</v>
      </c>
      <c r="AF3" s="6"/>
    </row>
    <row r="4" spans="1:32" ht="15" customHeight="1">
      <c r="A4" s="473" t="s">
        <v>271</v>
      </c>
      <c r="B4" s="396" t="s">
        <v>113</v>
      </c>
      <c r="C4" s="178">
        <v>6</v>
      </c>
      <c r="D4" s="179">
        <v>2.4</v>
      </c>
      <c r="E4" s="179">
        <v>1.2</v>
      </c>
      <c r="F4" s="179">
        <v>2.5</v>
      </c>
      <c r="G4" s="179"/>
      <c r="H4" s="179"/>
      <c r="I4" s="180">
        <v>718</v>
      </c>
      <c r="J4" s="181" t="s">
        <v>114</v>
      </c>
      <c r="K4" s="182"/>
      <c r="L4" s="183"/>
      <c r="M4" s="181" t="s">
        <v>76</v>
      </c>
      <c r="N4" s="182"/>
      <c r="O4" s="183"/>
      <c r="P4" s="181" t="s">
        <v>115</v>
      </c>
      <c r="Q4" s="182"/>
      <c r="R4" s="183"/>
      <c r="S4" s="186" t="s">
        <v>22</v>
      </c>
      <c r="T4" s="186"/>
      <c r="U4" s="183"/>
      <c r="V4" s="181" t="s">
        <v>117</v>
      </c>
      <c r="W4" s="182"/>
      <c r="X4" s="398"/>
      <c r="Y4" s="476" t="s">
        <v>320</v>
      </c>
      <c r="Z4" s="37" t="str">
        <f>B4</f>
        <v>d3</v>
      </c>
      <c r="AA4" s="37" t="str">
        <f>J5&amp;" "&amp;J6&amp;" "&amp;J7&amp;" "&amp;J8&amp;" "&amp;J9</f>
        <v xml:space="preserve">米粉    </v>
      </c>
      <c r="AB4" s="37" t="str">
        <f>M5&amp;" "&amp;M6&amp;" "&amp;M7&amp;" "&amp;M8&amp;" "&amp;M9</f>
        <v xml:space="preserve">香酥魚排    </v>
      </c>
      <c r="AC4" s="37" t="str">
        <f>P5&amp;" "&amp;P6&amp;" "&amp;P7&amp;" "&amp;P8&amp;" "&amp;P9</f>
        <v xml:space="preserve">甘藍 豬絞肉 紅蔥頭 乾香菇 </v>
      </c>
      <c r="AD4" s="37" t="str">
        <f>S5&amp;" "&amp;S6&amp;" "&amp;S7&amp;" "&amp;S8&amp;" "&amp;S9</f>
        <v xml:space="preserve">蔬菜 大蒜   </v>
      </c>
      <c r="AE4" s="37" t="str">
        <f>V5&amp;" "&amp;V6&amp;" "&amp;V7&amp;" "&amp;V8&amp;" "&amp;V9</f>
        <v xml:space="preserve">脆筍 豆薯 雞蛋 乾木耳 </v>
      </c>
      <c r="AF4" s="37"/>
    </row>
    <row r="5" spans="1:32" ht="15" customHeight="1">
      <c r="A5" s="474"/>
      <c r="B5" s="38"/>
      <c r="C5" s="57"/>
      <c r="D5" s="55"/>
      <c r="E5" s="55"/>
      <c r="F5" s="55"/>
      <c r="G5" s="55"/>
      <c r="H5" s="55"/>
      <c r="I5" s="55"/>
      <c r="J5" s="17" t="s">
        <v>118</v>
      </c>
      <c r="K5" s="17">
        <v>5</v>
      </c>
      <c r="L5" s="10" t="str">
        <f t="shared" ref="L5:L9" si="0">IF(K5,"公斤","")</f>
        <v>公斤</v>
      </c>
      <c r="M5" s="17" t="s">
        <v>76</v>
      </c>
      <c r="N5" s="17">
        <v>6.5</v>
      </c>
      <c r="O5" s="10" t="str">
        <f t="shared" ref="O5:O9" si="1">IF(N5,"公斤","")</f>
        <v>公斤</v>
      </c>
      <c r="P5" s="18" t="s">
        <v>43</v>
      </c>
      <c r="Q5" s="18">
        <v>4.5</v>
      </c>
      <c r="R5" s="10" t="str">
        <f t="shared" ref="R5:R9" si="2">IF(Q5,"公斤","")</f>
        <v>公斤</v>
      </c>
      <c r="S5" s="19" t="s">
        <v>18</v>
      </c>
      <c r="T5" s="19">
        <v>7</v>
      </c>
      <c r="U5" s="11" t="str">
        <f t="shared" ref="U5:U9" si="3">IF(T5,"公斤","")</f>
        <v>公斤</v>
      </c>
      <c r="V5" s="17" t="s">
        <v>54</v>
      </c>
      <c r="W5" s="17">
        <v>1</v>
      </c>
      <c r="X5" s="338" t="str">
        <f t="shared" ref="X5:X9" si="4">IF(W5,"公斤","")</f>
        <v>公斤</v>
      </c>
      <c r="Y5" s="477"/>
      <c r="Z5" s="14"/>
      <c r="AA5" s="14"/>
      <c r="AB5" s="14"/>
      <c r="AC5" s="14"/>
      <c r="AD5" s="14"/>
      <c r="AE5" s="14"/>
      <c r="AF5" s="14"/>
    </row>
    <row r="6" spans="1:32" ht="15" customHeight="1">
      <c r="A6" s="474"/>
      <c r="B6" s="38"/>
      <c r="C6" s="57"/>
      <c r="D6" s="55"/>
      <c r="E6" s="55"/>
      <c r="F6" s="55"/>
      <c r="G6" s="55"/>
      <c r="H6" s="55"/>
      <c r="I6" s="55"/>
      <c r="J6" s="17"/>
      <c r="K6" s="17"/>
      <c r="L6" s="10" t="str">
        <f t="shared" si="0"/>
        <v/>
      </c>
      <c r="M6" s="17"/>
      <c r="N6" s="17"/>
      <c r="O6" s="10" t="str">
        <f t="shared" si="1"/>
        <v/>
      </c>
      <c r="P6" s="17" t="s">
        <v>24</v>
      </c>
      <c r="Q6" s="17">
        <v>1.8</v>
      </c>
      <c r="R6" s="10" t="str">
        <f t="shared" si="2"/>
        <v>公斤</v>
      </c>
      <c r="S6" s="12" t="s">
        <v>29</v>
      </c>
      <c r="T6" s="12">
        <v>0.05</v>
      </c>
      <c r="U6" s="11" t="str">
        <f t="shared" si="3"/>
        <v>公斤</v>
      </c>
      <c r="V6" s="18" t="s">
        <v>69</v>
      </c>
      <c r="W6" s="17">
        <v>1</v>
      </c>
      <c r="X6" s="338" t="str">
        <f t="shared" si="4"/>
        <v>公斤</v>
      </c>
      <c r="Y6" s="477"/>
      <c r="Z6" s="14"/>
      <c r="AA6" s="14"/>
      <c r="AB6" s="14"/>
      <c r="AC6" s="14"/>
      <c r="AD6" s="14"/>
      <c r="AE6" s="14"/>
      <c r="AF6" s="14"/>
    </row>
    <row r="7" spans="1:32" ht="15" customHeight="1">
      <c r="A7" s="474"/>
      <c r="B7" s="38"/>
      <c r="C7" s="57"/>
      <c r="D7" s="55"/>
      <c r="E7" s="55"/>
      <c r="F7" s="55"/>
      <c r="G7" s="55"/>
      <c r="H7" s="55"/>
      <c r="I7" s="55"/>
      <c r="J7" s="17"/>
      <c r="K7" s="17"/>
      <c r="L7" s="10" t="str">
        <f t="shared" si="0"/>
        <v/>
      </c>
      <c r="M7" s="17"/>
      <c r="N7" s="17"/>
      <c r="O7" s="10" t="str">
        <f t="shared" si="1"/>
        <v/>
      </c>
      <c r="P7" s="17" t="s">
        <v>101</v>
      </c>
      <c r="Q7" s="17">
        <v>0.01</v>
      </c>
      <c r="R7" s="10" t="str">
        <f t="shared" si="2"/>
        <v>公斤</v>
      </c>
      <c r="S7" s="12"/>
      <c r="T7" s="12"/>
      <c r="U7" s="11" t="str">
        <f t="shared" si="3"/>
        <v/>
      </c>
      <c r="V7" s="17" t="s">
        <v>40</v>
      </c>
      <c r="W7" s="17">
        <v>1</v>
      </c>
      <c r="X7" s="338" t="str">
        <f t="shared" si="4"/>
        <v>公斤</v>
      </c>
      <c r="Y7" s="477"/>
      <c r="Z7" s="14"/>
      <c r="AA7" s="14"/>
      <c r="AB7" s="14"/>
      <c r="AC7" s="14"/>
      <c r="AD7" s="14"/>
      <c r="AE7" s="14"/>
      <c r="AF7" s="14"/>
    </row>
    <row r="8" spans="1:32" ht="15" customHeight="1">
      <c r="A8" s="474"/>
      <c r="B8" s="38"/>
      <c r="C8" s="57"/>
      <c r="D8" s="55"/>
      <c r="E8" s="55"/>
      <c r="F8" s="55"/>
      <c r="G8" s="55"/>
      <c r="H8" s="55"/>
      <c r="I8" s="55"/>
      <c r="J8" s="17"/>
      <c r="K8" s="17"/>
      <c r="L8" s="10" t="str">
        <f t="shared" si="0"/>
        <v/>
      </c>
      <c r="M8" s="17"/>
      <c r="N8" s="17"/>
      <c r="O8" s="10" t="str">
        <f t="shared" si="1"/>
        <v/>
      </c>
      <c r="P8" s="17" t="s">
        <v>99</v>
      </c>
      <c r="Q8" s="17">
        <v>0.05</v>
      </c>
      <c r="R8" s="10" t="str">
        <f t="shared" si="2"/>
        <v>公斤</v>
      </c>
      <c r="S8" s="12"/>
      <c r="T8" s="12"/>
      <c r="U8" s="11" t="str">
        <f t="shared" si="3"/>
        <v/>
      </c>
      <c r="V8" s="17" t="s">
        <v>46</v>
      </c>
      <c r="W8" s="17">
        <v>0.01</v>
      </c>
      <c r="X8" s="338" t="str">
        <f t="shared" si="4"/>
        <v>公斤</v>
      </c>
      <c r="Y8" s="477"/>
      <c r="Z8" s="14"/>
      <c r="AA8" s="14"/>
      <c r="AB8" s="14"/>
      <c r="AC8" s="14"/>
      <c r="AD8" s="14"/>
      <c r="AE8" s="14"/>
      <c r="AF8" s="14"/>
    </row>
    <row r="9" spans="1:32" ht="15" customHeight="1" thickBot="1">
      <c r="A9" s="475"/>
      <c r="B9" s="397"/>
      <c r="C9" s="169"/>
      <c r="D9" s="170"/>
      <c r="E9" s="170"/>
      <c r="F9" s="170"/>
      <c r="G9" s="170"/>
      <c r="H9" s="170"/>
      <c r="I9" s="171"/>
      <c r="J9" s="172"/>
      <c r="K9" s="172"/>
      <c r="L9" s="173" t="str">
        <f t="shared" si="0"/>
        <v/>
      </c>
      <c r="M9" s="172"/>
      <c r="N9" s="172"/>
      <c r="O9" s="173" t="str">
        <f t="shared" si="1"/>
        <v/>
      </c>
      <c r="P9" s="172"/>
      <c r="Q9" s="172"/>
      <c r="R9" s="173" t="str">
        <f t="shared" si="2"/>
        <v/>
      </c>
      <c r="S9" s="175"/>
      <c r="T9" s="175"/>
      <c r="U9" s="174" t="str">
        <f t="shared" si="3"/>
        <v/>
      </c>
      <c r="V9" s="172"/>
      <c r="W9" s="172"/>
      <c r="X9" s="399" t="str">
        <f t="shared" si="4"/>
        <v/>
      </c>
      <c r="Y9" s="478"/>
      <c r="Z9" s="47"/>
      <c r="AA9" s="47"/>
      <c r="AB9" s="47"/>
      <c r="AC9" s="47"/>
      <c r="AD9" s="47"/>
      <c r="AE9" s="47"/>
      <c r="AF9" s="47"/>
    </row>
    <row r="10" spans="1:32" ht="15" customHeight="1">
      <c r="A10" s="474" t="s">
        <v>272</v>
      </c>
      <c r="B10" s="48" t="s">
        <v>119</v>
      </c>
      <c r="C10" s="57">
        <v>5.8</v>
      </c>
      <c r="D10" s="55">
        <v>3.5</v>
      </c>
      <c r="E10" s="55">
        <v>1.4</v>
      </c>
      <c r="F10" s="55">
        <v>3</v>
      </c>
      <c r="G10" s="55"/>
      <c r="H10" s="55"/>
      <c r="I10" s="56">
        <v>838.5</v>
      </c>
      <c r="J10" s="392" t="s">
        <v>35</v>
      </c>
      <c r="K10" s="50"/>
      <c r="L10" s="51"/>
      <c r="M10" s="392" t="s">
        <v>120</v>
      </c>
      <c r="N10" s="50"/>
      <c r="O10" s="51"/>
      <c r="P10" s="392" t="s">
        <v>362</v>
      </c>
      <c r="Q10" s="451"/>
      <c r="R10" s="51"/>
      <c r="S10" s="393" t="s">
        <v>22</v>
      </c>
      <c r="T10" s="393"/>
      <c r="U10" s="51"/>
      <c r="V10" s="392" t="s">
        <v>123</v>
      </c>
      <c r="W10" s="50"/>
      <c r="X10" s="54"/>
      <c r="Y10" s="497" t="s">
        <v>321</v>
      </c>
      <c r="Z10" s="14" t="str">
        <f>B10</f>
        <v>d4</v>
      </c>
      <c r="AA10" s="14" t="str">
        <f>J11&amp;" "&amp;J12&amp;" "&amp;J13&amp;" "&amp;J14&amp;" "&amp;J15</f>
        <v xml:space="preserve">米 糙米   </v>
      </c>
      <c r="AB10" s="14" t="str">
        <f>M11&amp;" "&amp;M12&amp;" "&amp;M13&amp;" "&amp;M14&amp;" "&amp;M15</f>
        <v xml:space="preserve">豬後腿肉 甘藍 大蒜  </v>
      </c>
      <c r="AC10" s="14" t="str">
        <f>P11&amp;" "&amp;P12&amp;" "&amp;P13&amp;" "&amp;P14&amp;" "&amp;P15</f>
        <v>石斑魚 鴻喜菇 四角油豆腐 味噌/紅甜椒 洋蔥</v>
      </c>
      <c r="AD10" s="14" t="str">
        <f>S11&amp;" "&amp;S12&amp;" "&amp;S13&amp;" "&amp;S14&amp;" "&amp;S15</f>
        <v xml:space="preserve">蔬菜 大蒜   </v>
      </c>
      <c r="AE10" s="14" t="str">
        <f>V11&amp;" "&amp;V12&amp;" "&amp;V13&amp;" "&amp;V14&amp;" "&amp;V15</f>
        <v xml:space="preserve">小米 紅豆 二砂糖  </v>
      </c>
      <c r="AF10" s="14"/>
    </row>
    <row r="11" spans="1:32" ht="15" customHeight="1">
      <c r="A11" s="474"/>
      <c r="B11" s="15"/>
      <c r="C11" s="57"/>
      <c r="D11" s="55"/>
      <c r="E11" s="55"/>
      <c r="F11" s="55"/>
      <c r="G11" s="55"/>
      <c r="H11" s="55"/>
      <c r="I11" s="55"/>
      <c r="J11" s="17" t="s">
        <v>23</v>
      </c>
      <c r="K11" s="17">
        <v>7</v>
      </c>
      <c r="L11" s="10" t="str">
        <f t="shared" ref="L11:L15" si="5">IF(K11,"公斤","")</f>
        <v>公斤</v>
      </c>
      <c r="M11" s="17" t="s">
        <v>30</v>
      </c>
      <c r="N11" s="17">
        <v>6</v>
      </c>
      <c r="O11" s="10" t="str">
        <f t="shared" ref="O11:O15" si="6">IF(N11,"公斤","")</f>
        <v>公斤</v>
      </c>
      <c r="P11" s="17" t="s">
        <v>363</v>
      </c>
      <c r="Q11" s="17">
        <v>6</v>
      </c>
      <c r="R11" s="10" t="str">
        <f t="shared" ref="R11:R15" si="7">IF(Q11,"公斤","")</f>
        <v>公斤</v>
      </c>
      <c r="S11" s="19" t="s">
        <v>18</v>
      </c>
      <c r="T11" s="19">
        <v>7</v>
      </c>
      <c r="U11" s="11" t="str">
        <f t="shared" ref="U11:U15" si="8">IF(T11,"公斤","")</f>
        <v>公斤</v>
      </c>
      <c r="V11" s="17" t="s">
        <v>88</v>
      </c>
      <c r="W11" s="17">
        <v>1</v>
      </c>
      <c r="X11" s="13" t="str">
        <f t="shared" ref="X11:X15" si="9">IF(W11,"公斤","")</f>
        <v>公斤</v>
      </c>
      <c r="Y11" s="497"/>
      <c r="Z11" s="14"/>
      <c r="AA11" s="14"/>
      <c r="AB11" s="14"/>
      <c r="AC11" s="14"/>
      <c r="AD11" s="14"/>
      <c r="AE11" s="14"/>
      <c r="AF11" s="14"/>
    </row>
    <row r="12" spans="1:32" ht="15" customHeight="1">
      <c r="A12" s="474"/>
      <c r="B12" s="15"/>
      <c r="C12" s="57"/>
      <c r="D12" s="55"/>
      <c r="E12" s="55"/>
      <c r="F12" s="55"/>
      <c r="G12" s="55"/>
      <c r="H12" s="55"/>
      <c r="I12" s="55"/>
      <c r="J12" s="17" t="s">
        <v>42</v>
      </c>
      <c r="K12" s="17">
        <v>3</v>
      </c>
      <c r="L12" s="10" t="str">
        <f t="shared" si="5"/>
        <v>公斤</v>
      </c>
      <c r="M12" s="17" t="s">
        <v>43</v>
      </c>
      <c r="N12" s="17">
        <v>4</v>
      </c>
      <c r="O12" s="10" t="str">
        <f t="shared" si="6"/>
        <v>公斤</v>
      </c>
      <c r="P12" s="17" t="s">
        <v>364</v>
      </c>
      <c r="Q12" s="17">
        <v>1</v>
      </c>
      <c r="R12" s="10" t="str">
        <f t="shared" si="7"/>
        <v>公斤</v>
      </c>
      <c r="S12" s="12" t="s">
        <v>29</v>
      </c>
      <c r="T12" s="12">
        <v>0.05</v>
      </c>
      <c r="U12" s="11" t="str">
        <f t="shared" si="8"/>
        <v>公斤</v>
      </c>
      <c r="V12" s="18" t="s">
        <v>126</v>
      </c>
      <c r="W12" s="17">
        <v>0.8</v>
      </c>
      <c r="X12" s="13" t="str">
        <f t="shared" si="9"/>
        <v>公斤</v>
      </c>
      <c r="Y12" s="497"/>
      <c r="Z12" s="14"/>
      <c r="AA12" s="14"/>
      <c r="AB12" s="14"/>
      <c r="AC12" s="14"/>
      <c r="AD12" s="14"/>
      <c r="AE12" s="14"/>
      <c r="AF12" s="14"/>
    </row>
    <row r="13" spans="1:32" ht="15" customHeight="1">
      <c r="A13" s="474"/>
      <c r="B13" s="15"/>
      <c r="C13" s="57"/>
      <c r="D13" s="55"/>
      <c r="E13" s="55"/>
      <c r="F13" s="55"/>
      <c r="G13" s="55"/>
      <c r="H13" s="55"/>
      <c r="I13" s="55"/>
      <c r="J13" s="17"/>
      <c r="K13" s="17"/>
      <c r="L13" s="10" t="str">
        <f t="shared" si="5"/>
        <v/>
      </c>
      <c r="M13" s="17" t="s">
        <v>29</v>
      </c>
      <c r="N13" s="17">
        <v>0.05</v>
      </c>
      <c r="O13" s="10" t="str">
        <f t="shared" si="6"/>
        <v>公斤</v>
      </c>
      <c r="P13" s="18" t="s">
        <v>52</v>
      </c>
      <c r="Q13" s="17">
        <v>1.5</v>
      </c>
      <c r="R13" s="10" t="str">
        <f t="shared" si="7"/>
        <v>公斤</v>
      </c>
      <c r="S13" s="12"/>
      <c r="T13" s="12"/>
      <c r="U13" s="11" t="str">
        <f t="shared" si="8"/>
        <v/>
      </c>
      <c r="V13" s="17" t="s">
        <v>60</v>
      </c>
      <c r="W13" s="17">
        <v>1</v>
      </c>
      <c r="X13" s="13" t="str">
        <f t="shared" si="9"/>
        <v>公斤</v>
      </c>
      <c r="Y13" s="497"/>
      <c r="Z13" s="14"/>
      <c r="AA13" s="14"/>
      <c r="AB13" s="14"/>
      <c r="AC13" s="14"/>
      <c r="AD13" s="14"/>
      <c r="AE13" s="14"/>
      <c r="AF13" s="14"/>
    </row>
    <row r="14" spans="1:32" ht="15" customHeight="1">
      <c r="A14" s="474"/>
      <c r="B14" s="15"/>
      <c r="C14" s="57"/>
      <c r="D14" s="55"/>
      <c r="E14" s="55"/>
      <c r="F14" s="55"/>
      <c r="G14" s="55"/>
      <c r="H14" s="55"/>
      <c r="I14" s="55"/>
      <c r="J14" s="17"/>
      <c r="K14" s="17"/>
      <c r="L14" s="10" t="str">
        <f t="shared" si="5"/>
        <v/>
      </c>
      <c r="M14" s="17"/>
      <c r="N14" s="17"/>
      <c r="O14" s="10" t="str">
        <f t="shared" si="6"/>
        <v/>
      </c>
      <c r="P14" s="17" t="s">
        <v>365</v>
      </c>
      <c r="Q14" s="17">
        <v>0.6</v>
      </c>
      <c r="R14" s="10" t="str">
        <f t="shared" si="7"/>
        <v>公斤</v>
      </c>
      <c r="S14" s="12"/>
      <c r="T14" s="12"/>
      <c r="U14" s="11" t="str">
        <f t="shared" si="8"/>
        <v/>
      </c>
      <c r="V14" s="17"/>
      <c r="W14" s="17"/>
      <c r="X14" s="13" t="str">
        <f t="shared" si="9"/>
        <v/>
      </c>
      <c r="Y14" s="497"/>
      <c r="Z14" s="14"/>
      <c r="AA14" s="14"/>
      <c r="AB14" s="14"/>
      <c r="AC14" s="14"/>
      <c r="AD14" s="14"/>
      <c r="AE14" s="14"/>
      <c r="AF14" s="14"/>
    </row>
    <row r="15" spans="1:32" ht="15" customHeight="1" thickBot="1">
      <c r="A15" s="474"/>
      <c r="B15" s="20"/>
      <c r="C15" s="60"/>
      <c r="D15" s="61"/>
      <c r="E15" s="61"/>
      <c r="F15" s="61"/>
      <c r="G15" s="61"/>
      <c r="H15" s="61"/>
      <c r="I15" s="61"/>
      <c r="J15" s="117"/>
      <c r="K15" s="117"/>
      <c r="L15" s="23" t="str">
        <f t="shared" si="5"/>
        <v/>
      </c>
      <c r="M15" s="117"/>
      <c r="N15" s="117"/>
      <c r="O15" s="23" t="str">
        <f t="shared" si="6"/>
        <v/>
      </c>
      <c r="P15" s="117" t="s">
        <v>31</v>
      </c>
      <c r="Q15" s="117">
        <v>0.9</v>
      </c>
      <c r="R15" s="23" t="str">
        <f t="shared" si="7"/>
        <v>公斤</v>
      </c>
      <c r="S15" s="224"/>
      <c r="T15" s="224"/>
      <c r="U15" s="24" t="str">
        <f t="shared" si="8"/>
        <v/>
      </c>
      <c r="V15" s="117"/>
      <c r="W15" s="117"/>
      <c r="X15" s="26" t="str">
        <f t="shared" si="9"/>
        <v/>
      </c>
      <c r="Y15" s="497"/>
      <c r="Z15" s="14"/>
      <c r="AA15" s="14"/>
      <c r="AB15" s="14"/>
      <c r="AC15" s="14"/>
      <c r="AD15" s="14"/>
      <c r="AE15" s="14"/>
      <c r="AF15" s="14"/>
    </row>
    <row r="16" spans="1:32" ht="15" customHeight="1">
      <c r="A16" s="473" t="s">
        <v>273</v>
      </c>
      <c r="B16" s="396" t="s">
        <v>127</v>
      </c>
      <c r="C16" s="178">
        <v>5.2</v>
      </c>
      <c r="D16" s="179">
        <v>2.6</v>
      </c>
      <c r="E16" s="179">
        <v>1.5</v>
      </c>
      <c r="F16" s="179">
        <v>3</v>
      </c>
      <c r="G16" s="179"/>
      <c r="H16" s="179"/>
      <c r="I16" s="180">
        <v>732</v>
      </c>
      <c r="J16" s="181" t="s">
        <v>128</v>
      </c>
      <c r="K16" s="182"/>
      <c r="L16" s="183"/>
      <c r="M16" s="181" t="s">
        <v>129</v>
      </c>
      <c r="N16" s="182"/>
      <c r="O16" s="183"/>
      <c r="P16" s="181" t="s">
        <v>130</v>
      </c>
      <c r="Q16" s="182"/>
      <c r="R16" s="183"/>
      <c r="S16" s="186" t="s">
        <v>22</v>
      </c>
      <c r="T16" s="186"/>
      <c r="U16" s="183"/>
      <c r="V16" s="181" t="s">
        <v>109</v>
      </c>
      <c r="W16" s="182"/>
      <c r="X16" s="394"/>
      <c r="Y16" s="498" t="s">
        <v>322</v>
      </c>
      <c r="Z16" s="14" t="str">
        <f>B16</f>
        <v>d5</v>
      </c>
      <c r="AA16" s="14" t="str">
        <f>J17&amp;" "&amp;J18&amp;" "&amp;J19&amp;" "&amp;J20&amp;" "&amp;J21</f>
        <v xml:space="preserve">米 燕麥   </v>
      </c>
      <c r="AB16" s="14" t="str">
        <f>M17&amp;" "&amp;M18&amp;" "&amp;M19&amp;" "&amp;M20&amp;" "&amp;M21</f>
        <v>豬後腿肉 洋蔥 胡蘿蔔 大蒜 番茄醬</v>
      </c>
      <c r="AC16" s="14" t="str">
        <f>P17&amp;" "&amp;P18&amp;" "&amp;P19&amp;" "&amp;P20&amp;" "&amp;P21</f>
        <v xml:space="preserve">金針菇 雞蛋 乾木耳 胡蘿蔔 </v>
      </c>
      <c r="AD16" s="14" t="str">
        <f>S17&amp;" "&amp;S18&amp;" "&amp;S19&amp;" "&amp;S20&amp;" "&amp;S21</f>
        <v xml:space="preserve">蔬菜 大蒜   </v>
      </c>
      <c r="AE16" s="14" t="str">
        <f>V17&amp;" "&amp;V18&amp;" "&amp;V19&amp;" "&amp;V20&amp;" "&amp;V21</f>
        <v xml:space="preserve">時蔬 大骨 薑  </v>
      </c>
      <c r="AF16" s="14"/>
    </row>
    <row r="17" spans="1:32" ht="15" customHeight="1">
      <c r="A17" s="474"/>
      <c r="B17" s="38"/>
      <c r="C17" s="16"/>
      <c r="D17" s="16"/>
      <c r="E17" s="16"/>
      <c r="F17" s="16"/>
      <c r="G17" s="16"/>
      <c r="H17" s="16"/>
      <c r="I17" s="16"/>
      <c r="J17" s="17" t="s">
        <v>23</v>
      </c>
      <c r="K17" s="17">
        <v>10</v>
      </c>
      <c r="L17" s="10" t="str">
        <f t="shared" ref="L17:L21" si="10">IF(K17,"公斤","")</f>
        <v>公斤</v>
      </c>
      <c r="M17" s="17" t="s">
        <v>30</v>
      </c>
      <c r="N17" s="17">
        <v>6</v>
      </c>
      <c r="O17" s="10" t="str">
        <f t="shared" ref="O17:O21" si="11">IF(N17,"公斤","")</f>
        <v>公斤</v>
      </c>
      <c r="P17" s="17" t="s">
        <v>32</v>
      </c>
      <c r="Q17" s="17">
        <v>0.6</v>
      </c>
      <c r="R17" s="10" t="str">
        <f t="shared" ref="R17:R21" si="12">IF(Q17,"公斤","")</f>
        <v>公斤</v>
      </c>
      <c r="S17" s="19" t="s">
        <v>18</v>
      </c>
      <c r="T17" s="19">
        <v>7</v>
      </c>
      <c r="U17" s="11" t="str">
        <f t="shared" ref="U17:U21" si="13">IF(T17,"公斤","")</f>
        <v>公斤</v>
      </c>
      <c r="V17" s="17" t="s">
        <v>22</v>
      </c>
      <c r="W17" s="17">
        <v>2.5</v>
      </c>
      <c r="X17" s="13" t="str">
        <f t="shared" ref="X17:X21" si="14">IF(W17,"公斤","")</f>
        <v>公斤</v>
      </c>
      <c r="Y17" s="497"/>
      <c r="Z17" s="14"/>
      <c r="AA17" s="14"/>
      <c r="AB17" s="14"/>
      <c r="AC17" s="14"/>
      <c r="AD17" s="14"/>
      <c r="AE17" s="14"/>
      <c r="AF17" s="14"/>
    </row>
    <row r="18" spans="1:32" ht="15" customHeight="1">
      <c r="A18" s="474"/>
      <c r="B18" s="38"/>
      <c r="C18" s="16"/>
      <c r="D18" s="16"/>
      <c r="E18" s="16"/>
      <c r="F18" s="16"/>
      <c r="G18" s="16"/>
      <c r="H18" s="16"/>
      <c r="I18" s="16"/>
      <c r="J18" s="17" t="s">
        <v>133</v>
      </c>
      <c r="K18" s="17">
        <v>0.4</v>
      </c>
      <c r="L18" s="10" t="str">
        <f t="shared" si="10"/>
        <v>公斤</v>
      </c>
      <c r="M18" s="17" t="s">
        <v>31</v>
      </c>
      <c r="N18" s="17">
        <v>3.5</v>
      </c>
      <c r="O18" s="10" t="str">
        <f t="shared" si="11"/>
        <v>公斤</v>
      </c>
      <c r="P18" s="17" t="s">
        <v>40</v>
      </c>
      <c r="Q18" s="17">
        <v>4</v>
      </c>
      <c r="R18" s="10" t="str">
        <f t="shared" si="12"/>
        <v>公斤</v>
      </c>
      <c r="S18" s="12" t="s">
        <v>29</v>
      </c>
      <c r="T18" s="12">
        <v>0.05</v>
      </c>
      <c r="U18" s="11" t="str">
        <f t="shared" si="13"/>
        <v>公斤</v>
      </c>
      <c r="V18" s="18" t="s">
        <v>44</v>
      </c>
      <c r="W18" s="17">
        <v>0.6</v>
      </c>
      <c r="X18" s="13" t="str">
        <f t="shared" si="14"/>
        <v>公斤</v>
      </c>
      <c r="Y18" s="497"/>
      <c r="Z18" s="14"/>
      <c r="AA18" s="14"/>
      <c r="AB18" s="14"/>
      <c r="AC18" s="14"/>
      <c r="AD18" s="14"/>
      <c r="AE18" s="14"/>
      <c r="AF18" s="14"/>
    </row>
    <row r="19" spans="1:32" ht="15" customHeight="1">
      <c r="A19" s="474"/>
      <c r="B19" s="38"/>
      <c r="C19" s="16"/>
      <c r="D19" s="16"/>
      <c r="E19" s="16"/>
      <c r="F19" s="16"/>
      <c r="G19" s="16"/>
      <c r="H19" s="16"/>
      <c r="I19" s="16"/>
      <c r="J19" s="17"/>
      <c r="K19" s="17"/>
      <c r="L19" s="10" t="str">
        <f t="shared" si="10"/>
        <v/>
      </c>
      <c r="M19" s="17" t="s">
        <v>27</v>
      </c>
      <c r="N19" s="17">
        <v>1</v>
      </c>
      <c r="O19" s="10" t="str">
        <f t="shared" si="11"/>
        <v>公斤</v>
      </c>
      <c r="P19" s="18" t="s">
        <v>46</v>
      </c>
      <c r="Q19" s="18">
        <v>0.01</v>
      </c>
      <c r="R19" s="10" t="str">
        <f t="shared" si="12"/>
        <v>公斤</v>
      </c>
      <c r="S19" s="12"/>
      <c r="T19" s="12"/>
      <c r="U19" s="11" t="str">
        <f t="shared" si="13"/>
        <v/>
      </c>
      <c r="V19" s="17" t="s">
        <v>34</v>
      </c>
      <c r="W19" s="17">
        <v>0.05</v>
      </c>
      <c r="X19" s="13" t="str">
        <f t="shared" si="14"/>
        <v>公斤</v>
      </c>
      <c r="Y19" s="497"/>
      <c r="Z19" s="14"/>
      <c r="AA19" s="14"/>
      <c r="AB19" s="14"/>
      <c r="AC19" s="14"/>
      <c r="AD19" s="14"/>
      <c r="AE19" s="14"/>
      <c r="AF19" s="14"/>
    </row>
    <row r="20" spans="1:32" ht="15" customHeight="1">
      <c r="A20" s="474"/>
      <c r="B20" s="38"/>
      <c r="C20" s="16"/>
      <c r="D20" s="16"/>
      <c r="E20" s="16"/>
      <c r="F20" s="16"/>
      <c r="G20" s="16"/>
      <c r="H20" s="16"/>
      <c r="I20" s="16"/>
      <c r="J20" s="17"/>
      <c r="K20" s="17"/>
      <c r="L20" s="10" t="str">
        <f t="shared" si="10"/>
        <v/>
      </c>
      <c r="M20" s="17" t="s">
        <v>29</v>
      </c>
      <c r="N20" s="17">
        <v>0.05</v>
      </c>
      <c r="O20" s="10" t="str">
        <f t="shared" si="11"/>
        <v>公斤</v>
      </c>
      <c r="P20" s="17" t="s">
        <v>27</v>
      </c>
      <c r="Q20" s="17">
        <v>0.5</v>
      </c>
      <c r="R20" s="10" t="str">
        <f t="shared" si="12"/>
        <v>公斤</v>
      </c>
      <c r="S20" s="12"/>
      <c r="T20" s="12"/>
      <c r="U20" s="11" t="str">
        <f t="shared" si="13"/>
        <v/>
      </c>
      <c r="V20" s="17"/>
      <c r="W20" s="17"/>
      <c r="X20" s="13" t="str">
        <f t="shared" si="14"/>
        <v/>
      </c>
      <c r="Y20" s="497"/>
      <c r="Z20" s="14"/>
      <c r="AA20" s="14"/>
      <c r="AB20" s="14"/>
      <c r="AC20" s="14"/>
      <c r="AD20" s="14"/>
      <c r="AE20" s="14"/>
      <c r="AF20" s="14"/>
    </row>
    <row r="21" spans="1:32" ht="15" customHeight="1" thickBot="1">
      <c r="A21" s="475"/>
      <c r="B21" s="397"/>
      <c r="C21" s="190"/>
      <c r="D21" s="190"/>
      <c r="E21" s="190"/>
      <c r="F21" s="190"/>
      <c r="G21" s="190"/>
      <c r="H21" s="190"/>
      <c r="I21" s="191"/>
      <c r="J21" s="172"/>
      <c r="K21" s="172"/>
      <c r="L21" s="173" t="str">
        <f t="shared" si="10"/>
        <v/>
      </c>
      <c r="M21" s="172" t="s">
        <v>104</v>
      </c>
      <c r="N21" s="172"/>
      <c r="O21" s="173" t="str">
        <f t="shared" si="11"/>
        <v/>
      </c>
      <c r="P21" s="172"/>
      <c r="Q21" s="172"/>
      <c r="R21" s="173" t="str">
        <f t="shared" si="12"/>
        <v/>
      </c>
      <c r="S21" s="175"/>
      <c r="T21" s="175"/>
      <c r="U21" s="174" t="str">
        <f t="shared" si="13"/>
        <v/>
      </c>
      <c r="V21" s="172"/>
      <c r="W21" s="172"/>
      <c r="X21" s="395" t="str">
        <f t="shared" si="14"/>
        <v/>
      </c>
      <c r="Y21" s="499"/>
      <c r="Z21" s="14"/>
      <c r="AA21" s="14"/>
      <c r="AB21" s="14"/>
      <c r="AC21" s="14"/>
      <c r="AD21" s="14"/>
      <c r="AE21" s="14"/>
      <c r="AF21" s="14"/>
    </row>
    <row r="22" spans="1:32" ht="15" customHeight="1">
      <c r="A22" s="473" t="s">
        <v>274</v>
      </c>
      <c r="B22" s="387" t="s">
        <v>134</v>
      </c>
      <c r="C22" s="193">
        <v>5</v>
      </c>
      <c r="D22" s="193">
        <v>2.5</v>
      </c>
      <c r="E22" s="193">
        <v>1.1000000000000001</v>
      </c>
      <c r="F22" s="193">
        <v>2.5</v>
      </c>
      <c r="G22" s="193"/>
      <c r="H22" s="193"/>
      <c r="I22" s="194">
        <f>C22*70+D22*75+E22*25+F22*45</f>
        <v>677.5</v>
      </c>
      <c r="J22" s="181" t="s">
        <v>20</v>
      </c>
      <c r="K22" s="182"/>
      <c r="L22" s="183"/>
      <c r="M22" s="181" t="s">
        <v>135</v>
      </c>
      <c r="N22" s="182"/>
      <c r="O22" s="183"/>
      <c r="P22" s="184" t="s">
        <v>136</v>
      </c>
      <c r="Q22" s="182"/>
      <c r="R22" s="183"/>
      <c r="S22" s="186" t="s">
        <v>22</v>
      </c>
      <c r="T22" s="186"/>
      <c r="U22" s="183"/>
      <c r="V22" s="181" t="s">
        <v>138</v>
      </c>
      <c r="W22" s="182"/>
      <c r="X22" s="394"/>
      <c r="Y22" s="498" t="s">
        <v>323</v>
      </c>
      <c r="Z22" s="14" t="str">
        <f>B22</f>
        <v>e1</v>
      </c>
      <c r="AA22" s="14" t="str">
        <f>J23&amp;" "&amp;J24&amp;" "&amp;J25&amp;" "&amp;J26&amp;" "&amp;J27</f>
        <v xml:space="preserve">米    </v>
      </c>
      <c r="AB22" s="14" t="str">
        <f>M23&amp;" "&amp;M24&amp;" "&amp;M25&amp;" "&amp;M26&amp;" "&amp;M27</f>
        <v xml:space="preserve">肉排    </v>
      </c>
      <c r="AC22" s="14" t="str">
        <f>P23&amp;" "&amp;P24&amp;" "&amp;P25&amp;" "&amp;P26&amp;" "&amp;P27</f>
        <v xml:space="preserve">豆腐 豬絞肉 大蒜 胡蘿蔔 </v>
      </c>
      <c r="AD22" s="14" t="str">
        <f>S23&amp;" "&amp;S24&amp;" "&amp;S25&amp;" "&amp;S26&amp;" "&amp;S27</f>
        <v xml:space="preserve">蔬菜 大蒜   </v>
      </c>
      <c r="AE22" s="14" t="str">
        <f>V23&amp;" "&amp;V24&amp;" "&amp;V25&amp;" "&amp;V26&amp;" "&amp;V27</f>
        <v xml:space="preserve">白蘿蔔 大骨 薑  </v>
      </c>
      <c r="AF22" s="14"/>
    </row>
    <row r="23" spans="1:32" ht="15" customHeight="1">
      <c r="A23" s="474"/>
      <c r="B23" s="69"/>
      <c r="C23" s="16"/>
      <c r="D23" s="16"/>
      <c r="E23" s="16"/>
      <c r="F23" s="16"/>
      <c r="G23" s="16"/>
      <c r="H23" s="16"/>
      <c r="I23" s="16"/>
      <c r="J23" s="17" t="s">
        <v>23</v>
      </c>
      <c r="K23" s="17">
        <v>10</v>
      </c>
      <c r="L23" s="10" t="str">
        <f t="shared" ref="L23:L27" si="15">IF(K23,"公斤","")</f>
        <v>公斤</v>
      </c>
      <c r="M23" s="17" t="s">
        <v>139</v>
      </c>
      <c r="N23" s="17">
        <v>6</v>
      </c>
      <c r="O23" s="10" t="str">
        <f t="shared" ref="O23:O27" si="16">IF(N23,"公斤","")</f>
        <v>公斤</v>
      </c>
      <c r="P23" s="18" t="s">
        <v>25</v>
      </c>
      <c r="Q23" s="18">
        <v>5</v>
      </c>
      <c r="R23" s="10" t="str">
        <f t="shared" ref="R23:R27" si="17">IF(Q23,"公斤","")</f>
        <v>公斤</v>
      </c>
      <c r="S23" s="19" t="s">
        <v>18</v>
      </c>
      <c r="T23" s="19">
        <v>7</v>
      </c>
      <c r="U23" s="11" t="str">
        <f t="shared" ref="U23:U27" si="18">IF(T23,"公斤","")</f>
        <v>公斤</v>
      </c>
      <c r="V23" s="17" t="s">
        <v>63</v>
      </c>
      <c r="W23" s="17">
        <v>3</v>
      </c>
      <c r="X23" s="13" t="str">
        <f t="shared" ref="X23:X27" si="19">IF(W23,"公斤","")</f>
        <v>公斤</v>
      </c>
      <c r="Y23" s="497"/>
      <c r="Z23" s="14"/>
      <c r="AA23" s="14"/>
      <c r="AB23" s="14"/>
      <c r="AC23" s="14"/>
      <c r="AD23" s="14"/>
      <c r="AE23" s="14"/>
      <c r="AF23" s="14"/>
    </row>
    <row r="24" spans="1:32" ht="15" customHeight="1">
      <c r="A24" s="474"/>
      <c r="B24" s="69"/>
      <c r="C24" s="16"/>
      <c r="D24" s="16"/>
      <c r="E24" s="16"/>
      <c r="F24" s="16"/>
      <c r="G24" s="16"/>
      <c r="H24" s="16"/>
      <c r="I24" s="16"/>
      <c r="J24" s="17"/>
      <c r="K24" s="17"/>
      <c r="L24" s="10" t="str">
        <f t="shared" si="15"/>
        <v/>
      </c>
      <c r="M24" s="17"/>
      <c r="N24" s="17"/>
      <c r="O24" s="10" t="str">
        <f t="shared" si="16"/>
        <v/>
      </c>
      <c r="P24" s="18" t="s">
        <v>24</v>
      </c>
      <c r="Q24" s="18">
        <v>0.6</v>
      </c>
      <c r="R24" s="10" t="str">
        <f t="shared" si="17"/>
        <v>公斤</v>
      </c>
      <c r="S24" s="12" t="s">
        <v>29</v>
      </c>
      <c r="T24" s="12">
        <v>0.05</v>
      </c>
      <c r="U24" s="11" t="str">
        <f t="shared" si="18"/>
        <v>公斤</v>
      </c>
      <c r="V24" s="18" t="s">
        <v>44</v>
      </c>
      <c r="W24" s="17">
        <v>0.6</v>
      </c>
      <c r="X24" s="13" t="str">
        <f t="shared" si="19"/>
        <v>公斤</v>
      </c>
      <c r="Y24" s="497"/>
      <c r="Z24" s="14"/>
      <c r="AA24" s="14"/>
      <c r="AB24" s="14"/>
      <c r="AC24" s="14"/>
      <c r="AD24" s="14"/>
      <c r="AE24" s="14"/>
      <c r="AF24" s="14"/>
    </row>
    <row r="25" spans="1:32" ht="15" customHeight="1">
      <c r="A25" s="474"/>
      <c r="B25" s="69"/>
      <c r="C25" s="16"/>
      <c r="D25" s="16"/>
      <c r="E25" s="16"/>
      <c r="F25" s="16"/>
      <c r="G25" s="16"/>
      <c r="H25" s="16"/>
      <c r="I25" s="16"/>
      <c r="J25" s="17"/>
      <c r="K25" s="17"/>
      <c r="L25" s="10" t="str">
        <f t="shared" si="15"/>
        <v/>
      </c>
      <c r="M25" s="17"/>
      <c r="N25" s="17"/>
      <c r="O25" s="10" t="str">
        <f t="shared" si="16"/>
        <v/>
      </c>
      <c r="P25" s="18" t="s">
        <v>29</v>
      </c>
      <c r="Q25" s="18">
        <v>0.05</v>
      </c>
      <c r="R25" s="10" t="str">
        <f t="shared" si="17"/>
        <v>公斤</v>
      </c>
      <c r="S25" s="12"/>
      <c r="T25" s="12"/>
      <c r="U25" s="11" t="str">
        <f t="shared" si="18"/>
        <v/>
      </c>
      <c r="V25" s="17" t="s">
        <v>34</v>
      </c>
      <c r="W25" s="17">
        <v>0.05</v>
      </c>
      <c r="X25" s="13" t="str">
        <f t="shared" si="19"/>
        <v>公斤</v>
      </c>
      <c r="Y25" s="497"/>
      <c r="Z25" s="14"/>
      <c r="AA25" s="14"/>
      <c r="AB25" s="14"/>
      <c r="AC25" s="14"/>
      <c r="AD25" s="14"/>
      <c r="AE25" s="14"/>
      <c r="AF25" s="14"/>
    </row>
    <row r="26" spans="1:32" ht="15" customHeight="1">
      <c r="A26" s="474"/>
      <c r="B26" s="69"/>
      <c r="C26" s="16"/>
      <c r="D26" s="16"/>
      <c r="E26" s="16"/>
      <c r="F26" s="16"/>
      <c r="G26" s="16"/>
      <c r="H26" s="16"/>
      <c r="I26" s="16"/>
      <c r="J26" s="17"/>
      <c r="K26" s="17"/>
      <c r="L26" s="10" t="str">
        <f t="shared" si="15"/>
        <v/>
      </c>
      <c r="M26" s="17"/>
      <c r="N26" s="17"/>
      <c r="O26" s="10" t="str">
        <f t="shared" si="16"/>
        <v/>
      </c>
      <c r="P26" s="18" t="s">
        <v>27</v>
      </c>
      <c r="Q26" s="18">
        <v>0.5</v>
      </c>
      <c r="R26" s="10" t="str">
        <f t="shared" si="17"/>
        <v>公斤</v>
      </c>
      <c r="S26" s="12"/>
      <c r="T26" s="12"/>
      <c r="U26" s="11" t="str">
        <f t="shared" si="18"/>
        <v/>
      </c>
      <c r="V26" s="17"/>
      <c r="W26" s="17"/>
      <c r="X26" s="13" t="str">
        <f t="shared" si="19"/>
        <v/>
      </c>
      <c r="Y26" s="497"/>
      <c r="Z26" s="14"/>
      <c r="AA26" s="14"/>
      <c r="AB26" s="14"/>
      <c r="AC26" s="14"/>
      <c r="AD26" s="14"/>
      <c r="AE26" s="14"/>
      <c r="AF26" s="14"/>
    </row>
    <row r="27" spans="1:32" ht="15" customHeight="1" thickBot="1">
      <c r="A27" s="474"/>
      <c r="B27" s="70"/>
      <c r="C27" s="386"/>
      <c r="D27" s="386"/>
      <c r="E27" s="386"/>
      <c r="F27" s="386"/>
      <c r="G27" s="386"/>
      <c r="H27" s="386"/>
      <c r="I27" s="121"/>
      <c r="J27" s="117"/>
      <c r="K27" s="117"/>
      <c r="L27" s="23" t="str">
        <f t="shared" si="15"/>
        <v/>
      </c>
      <c r="M27" s="117"/>
      <c r="N27" s="117"/>
      <c r="O27" s="23" t="str">
        <f t="shared" si="16"/>
        <v/>
      </c>
      <c r="P27" s="117"/>
      <c r="Q27" s="117"/>
      <c r="R27" s="23" t="str">
        <f t="shared" si="17"/>
        <v/>
      </c>
      <c r="S27" s="224"/>
      <c r="T27" s="224"/>
      <c r="U27" s="24" t="str">
        <f t="shared" si="18"/>
        <v/>
      </c>
      <c r="V27" s="117"/>
      <c r="W27" s="117"/>
      <c r="X27" s="26" t="str">
        <f t="shared" si="19"/>
        <v/>
      </c>
      <c r="Y27" s="497"/>
      <c r="Z27" s="14"/>
      <c r="AA27" s="14"/>
      <c r="AB27" s="14"/>
      <c r="AC27" s="14"/>
      <c r="AD27" s="14"/>
      <c r="AE27" s="14"/>
      <c r="AF27" s="14"/>
    </row>
    <row r="28" spans="1:32" ht="15" customHeight="1">
      <c r="A28" s="473" t="s">
        <v>275</v>
      </c>
      <c r="B28" s="387" t="s">
        <v>141</v>
      </c>
      <c r="C28" s="193">
        <v>5</v>
      </c>
      <c r="D28" s="193">
        <v>2.7</v>
      </c>
      <c r="E28" s="193">
        <v>1.3</v>
      </c>
      <c r="F28" s="193">
        <v>2.5</v>
      </c>
      <c r="G28" s="193"/>
      <c r="H28" s="193"/>
      <c r="I28" s="194">
        <f>C28*70+D28*75+E28*25+F28*45</f>
        <v>697.5</v>
      </c>
      <c r="J28" s="181" t="s">
        <v>35</v>
      </c>
      <c r="K28" s="182"/>
      <c r="L28" s="183"/>
      <c r="M28" s="181" t="s">
        <v>142</v>
      </c>
      <c r="N28" s="182"/>
      <c r="O28" s="183"/>
      <c r="P28" s="181" t="s">
        <v>143</v>
      </c>
      <c r="Q28" s="182"/>
      <c r="R28" s="183"/>
      <c r="S28" s="186" t="s">
        <v>22</v>
      </c>
      <c r="T28" s="186"/>
      <c r="U28" s="183"/>
      <c r="V28" s="181" t="s">
        <v>145</v>
      </c>
      <c r="W28" s="182"/>
      <c r="X28" s="394"/>
      <c r="Y28" s="498" t="s">
        <v>324</v>
      </c>
      <c r="Z28" s="14" t="str">
        <f>B28</f>
        <v>e2</v>
      </c>
      <c r="AA28" s="14" t="str">
        <f>J29&amp;" "&amp;J30&amp;" "&amp;J31&amp;" "&amp;J32&amp;" "&amp;J33</f>
        <v xml:space="preserve">米 糙米   </v>
      </c>
      <c r="AB28" s="14" t="str">
        <f>M29&amp;" "&amp;M30&amp;" "&amp;M31&amp;" "&amp;M32&amp;" "&amp;M33</f>
        <v xml:space="preserve">豬後腿肉 甘藍 大蒜 醬油膏 </v>
      </c>
      <c r="AC28" s="14" t="str">
        <f>P29&amp;" "&amp;P30&amp;" "&amp;P31&amp;" "&amp;P32&amp;" "&amp;P33</f>
        <v xml:space="preserve">豆干 芹菜 胡蘿蔔  </v>
      </c>
      <c r="AD28" s="14" t="str">
        <f>S29&amp;" "&amp;S30&amp;" "&amp;S31&amp;" "&amp;S32&amp;" "&amp;S33</f>
        <v xml:space="preserve">蔬菜 大蒜   </v>
      </c>
      <c r="AE28" s="14" t="str">
        <f>V29&amp;" "&amp;V30&amp;" "&amp;V31&amp;" "&amp;V32&amp;" "&amp;V33</f>
        <v xml:space="preserve">乾裙帶菜 味噌 薑  </v>
      </c>
      <c r="AF28" s="14"/>
    </row>
    <row r="29" spans="1:32" ht="15" customHeight="1">
      <c r="A29" s="474"/>
      <c r="B29" s="69"/>
      <c r="C29" s="16"/>
      <c r="D29" s="16"/>
      <c r="E29" s="16"/>
      <c r="F29" s="16"/>
      <c r="G29" s="16"/>
      <c r="H29" s="16"/>
      <c r="I29" s="16"/>
      <c r="J29" s="17" t="s">
        <v>23</v>
      </c>
      <c r="K29" s="17">
        <v>7</v>
      </c>
      <c r="L29" s="10" t="str">
        <f t="shared" ref="L29:L33" si="20">IF(K29,"公斤","")</f>
        <v>公斤</v>
      </c>
      <c r="M29" s="17" t="s">
        <v>30</v>
      </c>
      <c r="N29" s="17">
        <v>6</v>
      </c>
      <c r="O29" s="10" t="str">
        <f t="shared" ref="O29:O33" si="21">IF(N29,"公斤","")</f>
        <v>公斤</v>
      </c>
      <c r="P29" s="17" t="s">
        <v>75</v>
      </c>
      <c r="Q29" s="17">
        <v>4</v>
      </c>
      <c r="R29" s="10" t="str">
        <f t="shared" ref="R29:R33" si="22">IF(Q29,"公斤","")</f>
        <v>公斤</v>
      </c>
      <c r="S29" s="19" t="s">
        <v>18</v>
      </c>
      <c r="T29" s="19">
        <v>7</v>
      </c>
      <c r="U29" s="11" t="str">
        <f t="shared" ref="U29:U33" si="23">IF(T29,"公斤","")</f>
        <v>公斤</v>
      </c>
      <c r="V29" s="17" t="s">
        <v>53</v>
      </c>
      <c r="W29" s="17">
        <v>0.2</v>
      </c>
      <c r="X29" s="13" t="str">
        <f t="shared" ref="X29:X33" si="24">IF(W29,"公斤","")</f>
        <v>公斤</v>
      </c>
      <c r="Y29" s="497"/>
      <c r="Z29" s="14"/>
      <c r="AA29" s="14"/>
      <c r="AB29" s="14"/>
      <c r="AC29" s="14"/>
      <c r="AD29" s="14"/>
      <c r="AE29" s="14"/>
      <c r="AF29" s="14"/>
    </row>
    <row r="30" spans="1:32" ht="15" customHeight="1">
      <c r="A30" s="474"/>
      <c r="B30" s="69"/>
      <c r="C30" s="16"/>
      <c r="D30" s="16"/>
      <c r="E30" s="16"/>
      <c r="F30" s="16"/>
      <c r="G30" s="16"/>
      <c r="H30" s="16"/>
      <c r="I30" s="16"/>
      <c r="J30" s="17" t="s">
        <v>42</v>
      </c>
      <c r="K30" s="17">
        <v>3</v>
      </c>
      <c r="L30" s="10" t="str">
        <f t="shared" si="20"/>
        <v>公斤</v>
      </c>
      <c r="M30" s="17" t="s">
        <v>43</v>
      </c>
      <c r="N30" s="17">
        <v>3.5</v>
      </c>
      <c r="O30" s="10" t="str">
        <f t="shared" si="21"/>
        <v>公斤</v>
      </c>
      <c r="P30" s="17" t="s">
        <v>107</v>
      </c>
      <c r="Q30" s="17">
        <v>0.6</v>
      </c>
      <c r="R30" s="10" t="str">
        <f t="shared" si="22"/>
        <v>公斤</v>
      </c>
      <c r="S30" s="12" t="s">
        <v>29</v>
      </c>
      <c r="T30" s="12">
        <v>0.05</v>
      </c>
      <c r="U30" s="11" t="str">
        <f t="shared" si="23"/>
        <v>公斤</v>
      </c>
      <c r="V30" s="18" t="s">
        <v>55</v>
      </c>
      <c r="W30" s="17">
        <v>0.6</v>
      </c>
      <c r="X30" s="13" t="str">
        <f t="shared" si="24"/>
        <v>公斤</v>
      </c>
      <c r="Y30" s="497"/>
      <c r="Z30" s="14"/>
      <c r="AA30" s="14"/>
      <c r="AB30" s="14"/>
      <c r="AC30" s="14"/>
      <c r="AD30" s="14"/>
      <c r="AE30" s="14"/>
      <c r="AF30" s="14"/>
    </row>
    <row r="31" spans="1:32" ht="15" customHeight="1">
      <c r="A31" s="474"/>
      <c r="B31" s="69"/>
      <c r="C31" s="16"/>
      <c r="D31" s="16"/>
      <c r="E31" s="16"/>
      <c r="F31" s="16"/>
      <c r="G31" s="16"/>
      <c r="H31" s="16"/>
      <c r="I31" s="16"/>
      <c r="J31" s="17"/>
      <c r="K31" s="17"/>
      <c r="L31" s="10" t="str">
        <f t="shared" si="20"/>
        <v/>
      </c>
      <c r="M31" s="17" t="s">
        <v>29</v>
      </c>
      <c r="N31" s="17">
        <v>0.2</v>
      </c>
      <c r="O31" s="10" t="str">
        <f t="shared" si="21"/>
        <v>公斤</v>
      </c>
      <c r="P31" s="18" t="s">
        <v>27</v>
      </c>
      <c r="Q31" s="18">
        <v>1</v>
      </c>
      <c r="R31" s="10" t="str">
        <f t="shared" si="22"/>
        <v>公斤</v>
      </c>
      <c r="S31" s="12"/>
      <c r="T31" s="12"/>
      <c r="U31" s="11" t="str">
        <f t="shared" si="23"/>
        <v/>
      </c>
      <c r="V31" s="17" t="s">
        <v>34</v>
      </c>
      <c r="W31" s="17">
        <v>0.05</v>
      </c>
      <c r="X31" s="13" t="str">
        <f t="shared" si="24"/>
        <v>公斤</v>
      </c>
      <c r="Y31" s="497"/>
      <c r="Z31" s="14"/>
      <c r="AA31" s="14"/>
      <c r="AB31" s="14"/>
      <c r="AC31" s="14"/>
      <c r="AD31" s="14"/>
      <c r="AE31" s="14"/>
      <c r="AF31" s="14"/>
    </row>
    <row r="32" spans="1:32" ht="15" customHeight="1">
      <c r="A32" s="474"/>
      <c r="B32" s="69"/>
      <c r="C32" s="16"/>
      <c r="D32" s="16"/>
      <c r="E32" s="16"/>
      <c r="F32" s="16"/>
      <c r="G32" s="16"/>
      <c r="H32" s="16"/>
      <c r="I32" s="16"/>
      <c r="J32" s="17"/>
      <c r="K32" s="17"/>
      <c r="L32" s="10" t="str">
        <f t="shared" si="20"/>
        <v/>
      </c>
      <c r="M32" s="17" t="s">
        <v>147</v>
      </c>
      <c r="N32" s="17"/>
      <c r="O32" s="10" t="str">
        <f t="shared" si="21"/>
        <v/>
      </c>
      <c r="P32" s="17"/>
      <c r="Q32" s="17"/>
      <c r="R32" s="10" t="str">
        <f t="shared" si="22"/>
        <v/>
      </c>
      <c r="S32" s="12"/>
      <c r="T32" s="12"/>
      <c r="U32" s="11" t="str">
        <f t="shared" si="23"/>
        <v/>
      </c>
      <c r="V32" s="17"/>
      <c r="W32" s="17"/>
      <c r="X32" s="13" t="str">
        <f t="shared" si="24"/>
        <v/>
      </c>
      <c r="Y32" s="497"/>
      <c r="Z32" s="14"/>
      <c r="AA32" s="14"/>
      <c r="AB32" s="14"/>
      <c r="AC32" s="14"/>
      <c r="AD32" s="14"/>
      <c r="AE32" s="14"/>
      <c r="AF32" s="14"/>
    </row>
    <row r="33" spans="1:32" ht="15" customHeight="1" thickBot="1">
      <c r="A33" s="475"/>
      <c r="B33" s="388"/>
      <c r="C33" s="190"/>
      <c r="D33" s="190"/>
      <c r="E33" s="190"/>
      <c r="F33" s="190"/>
      <c r="G33" s="190"/>
      <c r="H33" s="190"/>
      <c r="I33" s="191"/>
      <c r="J33" s="172"/>
      <c r="K33" s="172"/>
      <c r="L33" s="173" t="str">
        <f t="shared" si="20"/>
        <v/>
      </c>
      <c r="M33" s="172"/>
      <c r="N33" s="172"/>
      <c r="O33" s="173" t="str">
        <f t="shared" si="21"/>
        <v/>
      </c>
      <c r="P33" s="172"/>
      <c r="Q33" s="172"/>
      <c r="R33" s="173" t="str">
        <f t="shared" si="22"/>
        <v/>
      </c>
      <c r="S33" s="175"/>
      <c r="T33" s="175"/>
      <c r="U33" s="174" t="str">
        <f t="shared" si="23"/>
        <v/>
      </c>
      <c r="V33" s="172"/>
      <c r="W33" s="172"/>
      <c r="X33" s="395" t="str">
        <f t="shared" si="24"/>
        <v/>
      </c>
      <c r="Y33" s="499"/>
      <c r="Z33" s="14"/>
      <c r="AA33" s="14"/>
      <c r="AB33" s="14"/>
      <c r="AC33" s="14"/>
      <c r="AD33" s="14"/>
      <c r="AE33" s="14"/>
      <c r="AF33" s="14"/>
    </row>
    <row r="34" spans="1:32" ht="15" customHeight="1">
      <c r="A34" s="474" t="s">
        <v>276</v>
      </c>
      <c r="B34" s="66" t="s">
        <v>148</v>
      </c>
      <c r="C34" s="390">
        <v>5.2</v>
      </c>
      <c r="D34" s="390">
        <v>2.4</v>
      </c>
      <c r="E34" s="390">
        <v>1.2</v>
      </c>
      <c r="F34" s="390">
        <v>3.5</v>
      </c>
      <c r="G34" s="390"/>
      <c r="H34" s="390"/>
      <c r="I34" s="391">
        <f>C34*70+D34*75+E34*25+F34*45</f>
        <v>731.5</v>
      </c>
      <c r="J34" s="392" t="s">
        <v>149</v>
      </c>
      <c r="K34" s="50"/>
      <c r="L34" s="51"/>
      <c r="M34" s="392" t="s">
        <v>150</v>
      </c>
      <c r="N34" s="50"/>
      <c r="O34" s="51"/>
      <c r="P34" s="392" t="s">
        <v>151</v>
      </c>
      <c r="Q34" s="50"/>
      <c r="R34" s="51"/>
      <c r="S34" s="393" t="s">
        <v>22</v>
      </c>
      <c r="T34" s="393"/>
      <c r="U34" s="51"/>
      <c r="V34" s="392" t="s">
        <v>152</v>
      </c>
      <c r="W34" s="50"/>
      <c r="X34" s="54"/>
      <c r="Y34" s="477" t="s">
        <v>320</v>
      </c>
      <c r="Z34" s="14" t="str">
        <f>B34</f>
        <v>e3</v>
      </c>
      <c r="AA34" s="14" t="str">
        <f>J35&amp;" "&amp;J36&amp;" "&amp;J37&amp;" "&amp;J38&amp;" "&amp;J39</f>
        <v xml:space="preserve">麵條    </v>
      </c>
      <c r="AB34" s="14" t="str">
        <f>M35&amp;" "&amp;M36&amp;" "&amp;M37&amp;" "&amp;M38&amp;" "&amp;M39</f>
        <v xml:space="preserve">魚排    </v>
      </c>
      <c r="AC34" s="14" t="str">
        <f>P35&amp;" "&amp;P36&amp;" "&amp;P37&amp;" "&amp;P38&amp;" "&amp;P39</f>
        <v>大番茄 洋蔥 蘑菇醬 番茄醬 豬絞肉</v>
      </c>
      <c r="AD34" s="14" t="str">
        <f>S35&amp;" "&amp;S36&amp;" "&amp;S37&amp;" "&amp;S38&amp;" "&amp;S39</f>
        <v xml:space="preserve">蔬菜 大蒜   </v>
      </c>
      <c r="AE34" s="14" t="str">
        <f>V35&amp;" "&amp;V36&amp;" "&amp;V37&amp;" "&amp;V38&amp;" "&amp;V39</f>
        <v xml:space="preserve">冷凍玉米粒 雞蛋 玉米濃湯粉  </v>
      </c>
      <c r="AF34" s="14"/>
    </row>
    <row r="35" spans="1:32" ht="15" customHeight="1">
      <c r="A35" s="474"/>
      <c r="B35" s="69"/>
      <c r="C35" s="16"/>
      <c r="D35" s="16"/>
      <c r="E35" s="16"/>
      <c r="F35" s="16"/>
      <c r="G35" s="16"/>
      <c r="H35" s="16"/>
      <c r="I35" s="16"/>
      <c r="J35" s="17" t="s">
        <v>78</v>
      </c>
      <c r="K35" s="17">
        <v>15</v>
      </c>
      <c r="L35" s="10" t="str">
        <f t="shared" ref="L35:L39" si="25">IF(K35,"公斤","")</f>
        <v>公斤</v>
      </c>
      <c r="M35" s="17" t="s">
        <v>79</v>
      </c>
      <c r="N35" s="17">
        <v>6.5</v>
      </c>
      <c r="O35" s="10" t="str">
        <f t="shared" ref="O35:O39" si="26">IF(N35,"公斤","")</f>
        <v>公斤</v>
      </c>
      <c r="P35" s="17" t="s">
        <v>70</v>
      </c>
      <c r="Q35" s="17">
        <v>2</v>
      </c>
      <c r="R35" s="10" t="str">
        <f t="shared" ref="R35:R39" si="27">IF(Q35,"公斤","")</f>
        <v>公斤</v>
      </c>
      <c r="S35" s="19" t="s">
        <v>18</v>
      </c>
      <c r="T35" s="19">
        <v>7</v>
      </c>
      <c r="U35" s="11" t="str">
        <f t="shared" ref="U35:U39" si="28">IF(T35,"公斤","")</f>
        <v>公斤</v>
      </c>
      <c r="V35" s="17" t="s">
        <v>64</v>
      </c>
      <c r="W35" s="17">
        <v>1</v>
      </c>
      <c r="X35" s="13" t="str">
        <f t="shared" ref="X35:X39" si="29">IF(W35,"公斤","")</f>
        <v>公斤</v>
      </c>
      <c r="Y35" s="477"/>
      <c r="Z35" s="14"/>
      <c r="AA35" s="14"/>
      <c r="AB35" s="14"/>
      <c r="AC35" s="14"/>
      <c r="AD35" s="14"/>
      <c r="AE35" s="14"/>
      <c r="AF35" s="14"/>
    </row>
    <row r="36" spans="1:32" ht="15" customHeight="1">
      <c r="A36" s="474"/>
      <c r="B36" s="69"/>
      <c r="C36" s="16"/>
      <c r="D36" s="16"/>
      <c r="E36" s="16"/>
      <c r="F36" s="16"/>
      <c r="G36" s="16"/>
      <c r="H36" s="16"/>
      <c r="I36" s="16"/>
      <c r="J36" s="17"/>
      <c r="K36" s="17"/>
      <c r="L36" s="10" t="str">
        <f t="shared" si="25"/>
        <v/>
      </c>
      <c r="M36" s="17"/>
      <c r="N36" s="17"/>
      <c r="O36" s="10" t="str">
        <f t="shared" si="26"/>
        <v/>
      </c>
      <c r="P36" s="17" t="s">
        <v>31</v>
      </c>
      <c r="Q36" s="17">
        <v>2</v>
      </c>
      <c r="R36" s="10" t="str">
        <f t="shared" si="27"/>
        <v>公斤</v>
      </c>
      <c r="S36" s="12" t="s">
        <v>29</v>
      </c>
      <c r="T36" s="12">
        <v>0.05</v>
      </c>
      <c r="U36" s="11" t="str">
        <f t="shared" si="28"/>
        <v>公斤</v>
      </c>
      <c r="V36" s="18" t="s">
        <v>40</v>
      </c>
      <c r="W36" s="17">
        <v>0.6</v>
      </c>
      <c r="X36" s="13" t="str">
        <f t="shared" si="29"/>
        <v>公斤</v>
      </c>
      <c r="Y36" s="477"/>
      <c r="Z36" s="14"/>
      <c r="AA36" s="14"/>
      <c r="AB36" s="14"/>
      <c r="AC36" s="14"/>
      <c r="AD36" s="14"/>
      <c r="AE36" s="14"/>
      <c r="AF36" s="14"/>
    </row>
    <row r="37" spans="1:32" ht="15" customHeight="1">
      <c r="A37" s="474"/>
      <c r="B37" s="69"/>
      <c r="C37" s="16"/>
      <c r="D37" s="16"/>
      <c r="E37" s="16"/>
      <c r="F37" s="16"/>
      <c r="G37" s="16"/>
      <c r="H37" s="16"/>
      <c r="I37" s="16"/>
      <c r="J37" s="17"/>
      <c r="K37" s="17"/>
      <c r="L37" s="10" t="str">
        <f t="shared" si="25"/>
        <v/>
      </c>
      <c r="M37" s="17"/>
      <c r="N37" s="17"/>
      <c r="O37" s="10" t="str">
        <f t="shared" si="26"/>
        <v/>
      </c>
      <c r="P37" s="17" t="s">
        <v>153</v>
      </c>
      <c r="Q37" s="17">
        <v>1</v>
      </c>
      <c r="R37" s="10" t="str">
        <f t="shared" si="27"/>
        <v>公斤</v>
      </c>
      <c r="S37" s="12"/>
      <c r="T37" s="12"/>
      <c r="U37" s="11" t="str">
        <f t="shared" si="28"/>
        <v/>
      </c>
      <c r="V37" s="17" t="s">
        <v>154</v>
      </c>
      <c r="W37" s="17"/>
      <c r="X37" s="13" t="str">
        <f t="shared" si="29"/>
        <v/>
      </c>
      <c r="Y37" s="477"/>
      <c r="Z37" s="14"/>
      <c r="AA37" s="14"/>
      <c r="AB37" s="14"/>
      <c r="AC37" s="14"/>
      <c r="AD37" s="14"/>
      <c r="AE37" s="14"/>
      <c r="AF37" s="14"/>
    </row>
    <row r="38" spans="1:32" ht="15" customHeight="1">
      <c r="A38" s="474"/>
      <c r="B38" s="69"/>
      <c r="C38" s="16"/>
      <c r="D38" s="16"/>
      <c r="E38" s="16"/>
      <c r="F38" s="16"/>
      <c r="G38" s="16"/>
      <c r="H38" s="16"/>
      <c r="I38" s="16"/>
      <c r="J38" s="17"/>
      <c r="K38" s="17"/>
      <c r="L38" s="10" t="str">
        <f t="shared" si="25"/>
        <v/>
      </c>
      <c r="M38" s="17"/>
      <c r="N38" s="17"/>
      <c r="O38" s="10" t="str">
        <f t="shared" si="26"/>
        <v/>
      </c>
      <c r="P38" s="17" t="s">
        <v>104</v>
      </c>
      <c r="Q38" s="17"/>
      <c r="R38" s="10" t="str">
        <f t="shared" si="27"/>
        <v/>
      </c>
      <c r="S38" s="12"/>
      <c r="T38" s="12"/>
      <c r="U38" s="11" t="str">
        <f t="shared" si="28"/>
        <v/>
      </c>
      <c r="V38" s="17"/>
      <c r="W38" s="17"/>
      <c r="X38" s="13" t="str">
        <f t="shared" si="29"/>
        <v/>
      </c>
      <c r="Y38" s="477"/>
      <c r="Z38" s="14"/>
      <c r="AA38" s="14"/>
      <c r="AB38" s="14"/>
      <c r="AC38" s="14"/>
      <c r="AD38" s="14"/>
      <c r="AE38" s="14"/>
      <c r="AF38" s="14"/>
    </row>
    <row r="39" spans="1:32" ht="15" customHeight="1" thickBot="1">
      <c r="A39" s="474"/>
      <c r="B39" s="70"/>
      <c r="C39" s="386"/>
      <c r="D39" s="386"/>
      <c r="E39" s="386"/>
      <c r="F39" s="386"/>
      <c r="G39" s="386"/>
      <c r="H39" s="386"/>
      <c r="I39" s="121"/>
      <c r="J39" s="117"/>
      <c r="K39" s="117"/>
      <c r="L39" s="23" t="str">
        <f t="shared" si="25"/>
        <v/>
      </c>
      <c r="M39" s="117"/>
      <c r="N39" s="117"/>
      <c r="O39" s="23" t="str">
        <f t="shared" si="26"/>
        <v/>
      </c>
      <c r="P39" s="389" t="s">
        <v>24</v>
      </c>
      <c r="Q39" s="389">
        <v>1.5</v>
      </c>
      <c r="R39" s="23" t="str">
        <f t="shared" si="27"/>
        <v>公斤</v>
      </c>
      <c r="S39" s="224"/>
      <c r="T39" s="224"/>
      <c r="U39" s="24" t="str">
        <f t="shared" si="28"/>
        <v/>
      </c>
      <c r="V39" s="117"/>
      <c r="W39" s="117"/>
      <c r="X39" s="26" t="str">
        <f t="shared" si="29"/>
        <v/>
      </c>
      <c r="Y39" s="488"/>
      <c r="Z39" s="14"/>
      <c r="AA39" s="14"/>
      <c r="AB39" s="14"/>
      <c r="AC39" s="14"/>
      <c r="AD39" s="14"/>
      <c r="AE39" s="14"/>
      <c r="AF39" s="14"/>
    </row>
    <row r="40" spans="1:32" ht="15" customHeight="1">
      <c r="A40" s="473" t="s">
        <v>277</v>
      </c>
      <c r="B40" s="387" t="s">
        <v>155</v>
      </c>
      <c r="C40" s="193">
        <v>6.4</v>
      </c>
      <c r="D40" s="193">
        <v>2.7</v>
      </c>
      <c r="E40" s="193">
        <v>1.1000000000000001</v>
      </c>
      <c r="F40" s="193">
        <v>2.5</v>
      </c>
      <c r="G40" s="193"/>
      <c r="H40" s="193"/>
      <c r="I40" s="194">
        <f>C40*70+D40*75+E40*25+F40*45</f>
        <v>790.5</v>
      </c>
      <c r="J40" s="181" t="s">
        <v>35</v>
      </c>
      <c r="K40" s="182"/>
      <c r="L40" s="183"/>
      <c r="M40" s="181" t="s">
        <v>156</v>
      </c>
      <c r="N40" s="182"/>
      <c r="O40" s="183"/>
      <c r="P40" s="181" t="s">
        <v>157</v>
      </c>
      <c r="Q40" s="182"/>
      <c r="R40" s="183"/>
      <c r="S40" s="186" t="s">
        <v>22</v>
      </c>
      <c r="T40" s="186"/>
      <c r="U40" s="183"/>
      <c r="V40" s="181" t="s">
        <v>102</v>
      </c>
      <c r="W40" s="182"/>
      <c r="X40" s="187"/>
      <c r="Y40" s="489" t="s">
        <v>325</v>
      </c>
      <c r="Z40" s="14" t="str">
        <f>B40</f>
        <v>e4</v>
      </c>
      <c r="AA40" s="14" t="str">
        <f>J41&amp;" "&amp;J42&amp;" "&amp;J43&amp;" "&amp;J44&amp;" "&amp;J45</f>
        <v xml:space="preserve">米 糙米   </v>
      </c>
      <c r="AB40" s="14" t="str">
        <f>M41&amp;" "&amp;M42&amp;" "&amp;M43&amp;" "&amp;M44&amp;" "&amp;M45</f>
        <v xml:space="preserve">肉雞 白蘿蔔 胡蘿蔔 豆瓣醬 </v>
      </c>
      <c r="AC40" s="14" t="str">
        <f>P41&amp;" "&amp;P42&amp;" "&amp;P43&amp;" "&amp;P44&amp;" "&amp;P45</f>
        <v xml:space="preserve">雞蛋 豆薯 胡蘿蔔 大蒜 </v>
      </c>
      <c r="AD40" s="14" t="str">
        <f>S41&amp;" "&amp;S42&amp;" "&amp;S43&amp;" "&amp;S44&amp;" "&amp;S45</f>
        <v xml:space="preserve">蔬菜 大蒜   </v>
      </c>
      <c r="AE40" s="14" t="str">
        <f>V41&amp;" "&amp;V42&amp;" "&amp;V43&amp;" "&amp;V44&amp;" "&amp;V45</f>
        <v xml:space="preserve">綠豆 二砂糖   </v>
      </c>
      <c r="AF40" s="14"/>
    </row>
    <row r="41" spans="1:32" ht="15" customHeight="1">
      <c r="A41" s="474"/>
      <c r="B41" s="69"/>
      <c r="C41" s="16"/>
      <c r="D41" s="16"/>
      <c r="E41" s="16"/>
      <c r="F41" s="16"/>
      <c r="G41" s="16"/>
      <c r="H41" s="16"/>
      <c r="I41" s="16"/>
      <c r="J41" s="17" t="s">
        <v>23</v>
      </c>
      <c r="K41" s="17">
        <v>7</v>
      </c>
      <c r="L41" s="10" t="str">
        <f t="shared" ref="L41:L45" si="30">IF(K41,"公斤","")</f>
        <v>公斤</v>
      </c>
      <c r="M41" s="17" t="s">
        <v>82</v>
      </c>
      <c r="N41" s="17">
        <v>9</v>
      </c>
      <c r="O41" s="10" t="str">
        <f t="shared" ref="O41:O45" si="31">IF(N41,"公斤","")</f>
        <v>公斤</v>
      </c>
      <c r="P41" s="17" t="s">
        <v>40</v>
      </c>
      <c r="Q41" s="17">
        <v>2</v>
      </c>
      <c r="R41" s="10" t="str">
        <f t="shared" ref="R41:R45" si="32">IF(Q41,"公斤","")</f>
        <v>公斤</v>
      </c>
      <c r="S41" s="19" t="s">
        <v>18</v>
      </c>
      <c r="T41" s="19">
        <v>7</v>
      </c>
      <c r="U41" s="11" t="str">
        <f t="shared" ref="U41:U45" si="33">IF(T41,"公斤","")</f>
        <v>公斤</v>
      </c>
      <c r="V41" s="17" t="s">
        <v>103</v>
      </c>
      <c r="W41" s="17">
        <v>2</v>
      </c>
      <c r="X41" s="167" t="str">
        <f t="shared" ref="X41:X45" si="34">IF(W41,"公斤","")</f>
        <v>公斤</v>
      </c>
      <c r="Y41" s="490"/>
      <c r="Z41" s="14"/>
      <c r="AA41" s="14"/>
      <c r="AB41" s="14"/>
      <c r="AC41" s="14"/>
      <c r="AD41" s="14"/>
      <c r="AE41" s="14"/>
      <c r="AF41" s="14"/>
    </row>
    <row r="42" spans="1:32" ht="15" customHeight="1">
      <c r="A42" s="474"/>
      <c r="B42" s="69"/>
      <c r="C42" s="16"/>
      <c r="D42" s="16"/>
      <c r="E42" s="16"/>
      <c r="F42" s="16"/>
      <c r="G42" s="16"/>
      <c r="H42" s="16"/>
      <c r="I42" s="16"/>
      <c r="J42" s="17" t="s">
        <v>42</v>
      </c>
      <c r="K42" s="17">
        <v>3</v>
      </c>
      <c r="L42" s="10" t="str">
        <f t="shared" si="30"/>
        <v>公斤</v>
      </c>
      <c r="M42" s="17" t="s">
        <v>63</v>
      </c>
      <c r="N42" s="17">
        <v>2</v>
      </c>
      <c r="O42" s="10" t="str">
        <f t="shared" si="31"/>
        <v>公斤</v>
      </c>
      <c r="P42" s="17" t="s">
        <v>69</v>
      </c>
      <c r="Q42" s="17">
        <v>5</v>
      </c>
      <c r="R42" s="10" t="str">
        <f t="shared" si="32"/>
        <v>公斤</v>
      </c>
      <c r="S42" s="12" t="s">
        <v>29</v>
      </c>
      <c r="T42" s="12">
        <v>0.05</v>
      </c>
      <c r="U42" s="11" t="str">
        <f t="shared" si="33"/>
        <v>公斤</v>
      </c>
      <c r="V42" s="18" t="s">
        <v>60</v>
      </c>
      <c r="W42" s="17">
        <v>1</v>
      </c>
      <c r="X42" s="167" t="str">
        <f t="shared" si="34"/>
        <v>公斤</v>
      </c>
      <c r="Y42" s="490"/>
      <c r="Z42" s="14"/>
      <c r="AA42" s="14"/>
      <c r="AB42" s="14"/>
      <c r="AC42" s="14"/>
      <c r="AD42" s="14"/>
      <c r="AE42" s="14"/>
      <c r="AF42" s="14"/>
    </row>
    <row r="43" spans="1:32" ht="15" customHeight="1">
      <c r="A43" s="474"/>
      <c r="B43" s="69"/>
      <c r="C43" s="16"/>
      <c r="D43" s="16"/>
      <c r="E43" s="16"/>
      <c r="F43" s="16"/>
      <c r="G43" s="16"/>
      <c r="H43" s="16"/>
      <c r="I43" s="16"/>
      <c r="J43" s="17"/>
      <c r="K43" s="17"/>
      <c r="L43" s="10" t="str">
        <f t="shared" si="30"/>
        <v/>
      </c>
      <c r="M43" s="17" t="s">
        <v>27</v>
      </c>
      <c r="N43" s="17">
        <v>1</v>
      </c>
      <c r="O43" s="10" t="str">
        <f t="shared" si="31"/>
        <v>公斤</v>
      </c>
      <c r="P43" s="17" t="s">
        <v>27</v>
      </c>
      <c r="Q43" s="17">
        <v>1</v>
      </c>
      <c r="R43" s="10" t="str">
        <f t="shared" si="32"/>
        <v>公斤</v>
      </c>
      <c r="S43" s="12"/>
      <c r="T43" s="12"/>
      <c r="U43" s="11" t="str">
        <f t="shared" si="33"/>
        <v/>
      </c>
      <c r="V43" s="17"/>
      <c r="W43" s="17"/>
      <c r="X43" s="167" t="str">
        <f t="shared" si="34"/>
        <v/>
      </c>
      <c r="Y43" s="490"/>
      <c r="Z43" s="14"/>
      <c r="AA43" s="14"/>
      <c r="AB43" s="14"/>
      <c r="AC43" s="14"/>
      <c r="AD43" s="14"/>
      <c r="AE43" s="14"/>
      <c r="AF43" s="14"/>
    </row>
    <row r="44" spans="1:32" ht="15" customHeight="1">
      <c r="A44" s="474"/>
      <c r="B44" s="69"/>
      <c r="C44" s="16"/>
      <c r="D44" s="16"/>
      <c r="E44" s="16"/>
      <c r="F44" s="16"/>
      <c r="G44" s="16"/>
      <c r="H44" s="16"/>
      <c r="I44" s="16"/>
      <c r="J44" s="17"/>
      <c r="K44" s="17"/>
      <c r="L44" s="10" t="str">
        <f t="shared" si="30"/>
        <v/>
      </c>
      <c r="M44" s="17" t="s">
        <v>158</v>
      </c>
      <c r="N44" s="17"/>
      <c r="O44" s="10" t="str">
        <f t="shared" si="31"/>
        <v/>
      </c>
      <c r="P44" s="17" t="s">
        <v>29</v>
      </c>
      <c r="Q44" s="17">
        <v>0.05</v>
      </c>
      <c r="R44" s="10" t="str">
        <f t="shared" si="32"/>
        <v>公斤</v>
      </c>
      <c r="S44" s="12"/>
      <c r="T44" s="12"/>
      <c r="U44" s="11" t="str">
        <f t="shared" si="33"/>
        <v/>
      </c>
      <c r="V44" s="17"/>
      <c r="W44" s="17"/>
      <c r="X44" s="167" t="str">
        <f t="shared" si="34"/>
        <v/>
      </c>
      <c r="Y44" s="490"/>
      <c r="Z44" s="14"/>
      <c r="AA44" s="14"/>
      <c r="AB44" s="14"/>
      <c r="AC44" s="14"/>
      <c r="AD44" s="14"/>
      <c r="AE44" s="14"/>
      <c r="AF44" s="14"/>
    </row>
    <row r="45" spans="1:32" ht="15" customHeight="1" thickBot="1">
      <c r="A45" s="475"/>
      <c r="B45" s="388"/>
      <c r="C45" s="190"/>
      <c r="D45" s="190"/>
      <c r="E45" s="190"/>
      <c r="F45" s="190"/>
      <c r="G45" s="190"/>
      <c r="H45" s="190"/>
      <c r="I45" s="191"/>
      <c r="J45" s="172"/>
      <c r="K45" s="172"/>
      <c r="L45" s="173" t="str">
        <f t="shared" si="30"/>
        <v/>
      </c>
      <c r="M45" s="172"/>
      <c r="N45" s="172"/>
      <c r="O45" s="173" t="str">
        <f t="shared" si="31"/>
        <v/>
      </c>
      <c r="P45" s="172"/>
      <c r="Q45" s="172"/>
      <c r="R45" s="173" t="str">
        <f t="shared" si="32"/>
        <v/>
      </c>
      <c r="S45" s="175"/>
      <c r="T45" s="175"/>
      <c r="U45" s="174" t="str">
        <f t="shared" si="33"/>
        <v/>
      </c>
      <c r="V45" s="172"/>
      <c r="W45" s="172"/>
      <c r="X45" s="176" t="str">
        <f t="shared" si="34"/>
        <v/>
      </c>
      <c r="Y45" s="491"/>
      <c r="Z45" s="14"/>
      <c r="AA45" s="14"/>
      <c r="AB45" s="14"/>
      <c r="AC45" s="14"/>
      <c r="AD45" s="14"/>
      <c r="AE45" s="14"/>
      <c r="AF45" s="14"/>
    </row>
    <row r="46" spans="1:32" ht="15" customHeight="1">
      <c r="A46" s="473" t="s">
        <v>278</v>
      </c>
      <c r="B46" s="387" t="s">
        <v>159</v>
      </c>
      <c r="C46" s="193">
        <v>5.3</v>
      </c>
      <c r="D46" s="193">
        <v>3</v>
      </c>
      <c r="E46" s="193">
        <v>1.1000000000000001</v>
      </c>
      <c r="F46" s="193">
        <v>2.5</v>
      </c>
      <c r="G46" s="193"/>
      <c r="H46" s="193"/>
      <c r="I46" s="194">
        <f>C46*70+D46*75+E46*25+F46*45</f>
        <v>736</v>
      </c>
      <c r="J46" s="181" t="s">
        <v>160</v>
      </c>
      <c r="K46" s="182"/>
      <c r="L46" s="183"/>
      <c r="M46" s="181" t="s">
        <v>161</v>
      </c>
      <c r="N46" s="182"/>
      <c r="O46" s="183"/>
      <c r="P46" s="184" t="s">
        <v>74</v>
      </c>
      <c r="Q46" s="182"/>
      <c r="R46" s="183"/>
      <c r="S46" s="186" t="s">
        <v>22</v>
      </c>
      <c r="T46" s="186"/>
      <c r="U46" s="183"/>
      <c r="V46" s="181" t="s">
        <v>162</v>
      </c>
      <c r="W46" s="182"/>
      <c r="X46" s="187"/>
      <c r="Y46" s="489" t="s">
        <v>326</v>
      </c>
      <c r="Z46" s="14" t="str">
        <f>B46</f>
        <v>e5</v>
      </c>
      <c r="AA46" s="14" t="str">
        <f>J47&amp;" "&amp;J48&amp;" "&amp;J49&amp;" "&amp;J50&amp;" "&amp;J51</f>
        <v xml:space="preserve">米 芝麻(熟)   </v>
      </c>
      <c r="AB46" s="14" t="str">
        <f>M47&amp;" "&amp;M48&amp;" "&amp;M49&amp;" "&amp;M50&amp;" "&amp;M51</f>
        <v xml:space="preserve">豬後腿肉 馬鈴薯 胡蘿蔔 大蒜 </v>
      </c>
      <c r="AC46" s="14" t="str">
        <f>P47&amp;" "&amp;P48&amp;" "&amp;P49&amp;" "&amp;P50&amp;" "&amp;P51</f>
        <v xml:space="preserve">豆干 大蒜   </v>
      </c>
      <c r="AD46" s="14" t="str">
        <f>S47&amp;" "&amp;S48&amp;" "&amp;S49&amp;" "&amp;S50&amp;" "&amp;S51</f>
        <v xml:space="preserve">蔬菜 大蒜   </v>
      </c>
      <c r="AE46" s="14" t="str">
        <f>V47&amp;" "&amp;V48&amp;" "&amp;V49&amp;" "&amp;V50&amp;" "&amp;V51</f>
        <v xml:space="preserve">時蔬 大骨 薑  </v>
      </c>
      <c r="AF46" s="14"/>
    </row>
    <row r="47" spans="1:32" ht="15" customHeight="1">
      <c r="A47" s="474"/>
      <c r="B47" s="69"/>
      <c r="C47" s="16"/>
      <c r="D47" s="16"/>
      <c r="E47" s="16"/>
      <c r="F47" s="16"/>
      <c r="G47" s="16"/>
      <c r="H47" s="16"/>
      <c r="I47" s="16"/>
      <c r="J47" s="17" t="s">
        <v>23</v>
      </c>
      <c r="K47" s="17">
        <v>10</v>
      </c>
      <c r="L47" s="10" t="str">
        <f t="shared" ref="L47:L51" si="35">IF(K47,"公斤","")</f>
        <v>公斤</v>
      </c>
      <c r="M47" s="17" t="s">
        <v>30</v>
      </c>
      <c r="N47" s="17">
        <v>6</v>
      </c>
      <c r="O47" s="10" t="str">
        <f t="shared" ref="O47:O57" si="36">IF(N47,"公斤","")</f>
        <v>公斤</v>
      </c>
      <c r="P47" s="18" t="s">
        <v>75</v>
      </c>
      <c r="Q47" s="18">
        <v>5</v>
      </c>
      <c r="R47" s="10" t="str">
        <f t="shared" ref="R47:R51" si="37">IF(Q47,"公斤","")</f>
        <v>公斤</v>
      </c>
      <c r="S47" s="19" t="s">
        <v>18</v>
      </c>
      <c r="T47" s="19">
        <v>7</v>
      </c>
      <c r="U47" s="11" t="str">
        <f t="shared" ref="U47:U51" si="38">IF(T47,"公斤","")</f>
        <v>公斤</v>
      </c>
      <c r="V47" s="17" t="s">
        <v>22</v>
      </c>
      <c r="W47" s="17">
        <v>2.5</v>
      </c>
      <c r="X47" s="167" t="str">
        <f t="shared" ref="X47:X51" si="39">IF(W47,"公斤","")</f>
        <v>公斤</v>
      </c>
      <c r="Y47" s="490"/>
      <c r="Z47" s="14"/>
      <c r="AA47" s="14"/>
      <c r="AB47" s="14"/>
      <c r="AC47" s="14"/>
      <c r="AD47" s="14"/>
      <c r="AE47" s="14"/>
      <c r="AF47" s="14"/>
    </row>
    <row r="48" spans="1:32" ht="15" customHeight="1">
      <c r="A48" s="474"/>
      <c r="B48" s="69"/>
      <c r="C48" s="16"/>
      <c r="D48" s="16"/>
      <c r="E48" s="16"/>
      <c r="F48" s="16"/>
      <c r="G48" s="16"/>
      <c r="H48" s="16"/>
      <c r="I48" s="16"/>
      <c r="J48" s="17" t="s">
        <v>163</v>
      </c>
      <c r="K48" s="17">
        <v>0.05</v>
      </c>
      <c r="L48" s="10" t="str">
        <f t="shared" si="35"/>
        <v>公斤</v>
      </c>
      <c r="M48" s="17" t="s">
        <v>65</v>
      </c>
      <c r="N48" s="17">
        <v>2.5</v>
      </c>
      <c r="O48" s="10" t="str">
        <f t="shared" si="36"/>
        <v>公斤</v>
      </c>
      <c r="P48" s="18" t="s">
        <v>29</v>
      </c>
      <c r="Q48" s="18">
        <v>0.05</v>
      </c>
      <c r="R48" s="10" t="str">
        <f t="shared" si="37"/>
        <v>公斤</v>
      </c>
      <c r="S48" s="12" t="s">
        <v>29</v>
      </c>
      <c r="T48" s="12">
        <v>0.05</v>
      </c>
      <c r="U48" s="11" t="str">
        <f t="shared" si="38"/>
        <v>公斤</v>
      </c>
      <c r="V48" s="18" t="s">
        <v>44</v>
      </c>
      <c r="W48" s="17">
        <v>0.6</v>
      </c>
      <c r="X48" s="167" t="str">
        <f t="shared" si="39"/>
        <v>公斤</v>
      </c>
      <c r="Y48" s="490"/>
      <c r="Z48" s="14"/>
      <c r="AA48" s="14"/>
      <c r="AB48" s="14"/>
      <c r="AC48" s="14"/>
      <c r="AD48" s="14"/>
      <c r="AE48" s="14"/>
      <c r="AF48" s="14"/>
    </row>
    <row r="49" spans="1:32" ht="15" customHeight="1">
      <c r="A49" s="474"/>
      <c r="B49" s="69"/>
      <c r="C49" s="16"/>
      <c r="D49" s="16"/>
      <c r="E49" s="16"/>
      <c r="F49" s="16"/>
      <c r="G49" s="16"/>
      <c r="H49" s="16"/>
      <c r="I49" s="16"/>
      <c r="J49" s="17"/>
      <c r="K49" s="17"/>
      <c r="L49" s="10" t="str">
        <f t="shared" si="35"/>
        <v/>
      </c>
      <c r="M49" s="17" t="s">
        <v>27</v>
      </c>
      <c r="N49" s="17">
        <v>1</v>
      </c>
      <c r="O49" s="10" t="str">
        <f t="shared" si="36"/>
        <v>公斤</v>
      </c>
      <c r="P49" s="18"/>
      <c r="Q49" s="18"/>
      <c r="R49" s="10" t="str">
        <f t="shared" si="37"/>
        <v/>
      </c>
      <c r="S49" s="12"/>
      <c r="T49" s="12"/>
      <c r="U49" s="11" t="str">
        <f t="shared" si="38"/>
        <v/>
      </c>
      <c r="V49" s="17" t="s">
        <v>34</v>
      </c>
      <c r="W49" s="17">
        <v>0.05</v>
      </c>
      <c r="X49" s="167" t="str">
        <f t="shared" si="39"/>
        <v>公斤</v>
      </c>
      <c r="Y49" s="490"/>
      <c r="Z49" s="14"/>
      <c r="AA49" s="14"/>
      <c r="AB49" s="14"/>
      <c r="AC49" s="14"/>
      <c r="AD49" s="14"/>
      <c r="AE49" s="14"/>
      <c r="AF49" s="14"/>
    </row>
    <row r="50" spans="1:32" ht="15" customHeight="1">
      <c r="A50" s="474"/>
      <c r="B50" s="69"/>
      <c r="C50" s="16"/>
      <c r="D50" s="16"/>
      <c r="E50" s="16"/>
      <c r="F50" s="16"/>
      <c r="G50" s="16"/>
      <c r="H50" s="16"/>
      <c r="I50" s="16"/>
      <c r="J50" s="17"/>
      <c r="K50" s="17"/>
      <c r="L50" s="10" t="str">
        <f t="shared" si="35"/>
        <v/>
      </c>
      <c r="M50" s="17" t="s">
        <v>29</v>
      </c>
      <c r="N50" s="17">
        <v>0.05</v>
      </c>
      <c r="O50" s="10" t="str">
        <f t="shared" si="36"/>
        <v>公斤</v>
      </c>
      <c r="P50" s="17"/>
      <c r="Q50" s="17"/>
      <c r="R50" s="10" t="str">
        <f t="shared" si="37"/>
        <v/>
      </c>
      <c r="S50" s="12"/>
      <c r="T50" s="12"/>
      <c r="U50" s="11" t="str">
        <f t="shared" si="38"/>
        <v/>
      </c>
      <c r="V50" s="17"/>
      <c r="W50" s="17"/>
      <c r="X50" s="167" t="str">
        <f t="shared" si="39"/>
        <v/>
      </c>
      <c r="Y50" s="490"/>
      <c r="Z50" s="14"/>
      <c r="AA50" s="14"/>
      <c r="AB50" s="14"/>
      <c r="AC50" s="14"/>
      <c r="AD50" s="14"/>
      <c r="AE50" s="14"/>
      <c r="AF50" s="14"/>
    </row>
    <row r="51" spans="1:32" ht="15" customHeight="1" thickBot="1">
      <c r="A51" s="475"/>
      <c r="B51" s="388"/>
      <c r="C51" s="190"/>
      <c r="D51" s="190"/>
      <c r="E51" s="190"/>
      <c r="F51" s="190"/>
      <c r="G51" s="190"/>
      <c r="H51" s="190"/>
      <c r="I51" s="191"/>
      <c r="J51" s="172"/>
      <c r="K51" s="172"/>
      <c r="L51" s="173" t="str">
        <f t="shared" si="35"/>
        <v/>
      </c>
      <c r="M51" s="172"/>
      <c r="N51" s="172"/>
      <c r="O51" s="173" t="str">
        <f t="shared" si="36"/>
        <v/>
      </c>
      <c r="P51" s="172"/>
      <c r="Q51" s="172"/>
      <c r="R51" s="173" t="str">
        <f t="shared" si="37"/>
        <v/>
      </c>
      <c r="S51" s="175"/>
      <c r="T51" s="175"/>
      <c r="U51" s="174" t="str">
        <f t="shared" si="38"/>
        <v/>
      </c>
      <c r="V51" s="172"/>
      <c r="W51" s="172"/>
      <c r="X51" s="176" t="str">
        <f t="shared" si="39"/>
        <v/>
      </c>
      <c r="Y51" s="492"/>
      <c r="Z51" s="14"/>
      <c r="AA51" s="14"/>
      <c r="AB51" s="14"/>
      <c r="AC51" s="14"/>
      <c r="AD51" s="14"/>
      <c r="AE51" s="14"/>
      <c r="AF51" s="14"/>
    </row>
    <row r="52" spans="1:32" s="112" customFormat="1" ht="15" customHeight="1">
      <c r="A52" s="473" t="s">
        <v>279</v>
      </c>
      <c r="B52" s="211" t="s">
        <v>199</v>
      </c>
      <c r="C52" s="197">
        <v>5</v>
      </c>
      <c r="D52" s="197">
        <v>3.2</v>
      </c>
      <c r="E52" s="197">
        <v>0.9</v>
      </c>
      <c r="F52" s="197">
        <v>2</v>
      </c>
      <c r="G52" s="198"/>
      <c r="H52" s="198">
        <v>0</v>
      </c>
      <c r="I52" s="199">
        <f>C52*70+F52*45+E52*25+G52*150+H52*60+D52*75</f>
        <v>702.5</v>
      </c>
      <c r="J52" s="493" t="s">
        <v>20</v>
      </c>
      <c r="K52" s="456"/>
      <c r="L52" s="339"/>
      <c r="M52" s="493" t="s">
        <v>76</v>
      </c>
      <c r="N52" s="456"/>
      <c r="O52" s="339" t="str">
        <f t="shared" si="36"/>
        <v/>
      </c>
      <c r="P52" s="493" t="s">
        <v>81</v>
      </c>
      <c r="Q52" s="456"/>
      <c r="R52" s="339"/>
      <c r="S52" s="164" t="s">
        <v>22</v>
      </c>
      <c r="T52" s="162"/>
      <c r="U52" s="339"/>
      <c r="V52" s="493" t="s">
        <v>77</v>
      </c>
      <c r="W52" s="456"/>
      <c r="X52" s="340"/>
      <c r="Y52" s="476" t="s">
        <v>329</v>
      </c>
      <c r="Z52" s="14" t="str">
        <f>B52</f>
        <v>f1</v>
      </c>
      <c r="AA52" s="14" t="str">
        <f>J53&amp;" "&amp;J54&amp;" "&amp;J55&amp;" "&amp;J56&amp;" "&amp;J57</f>
        <v xml:space="preserve">米    </v>
      </c>
      <c r="AB52" s="14" t="str">
        <f>M53&amp;" "&amp;M54&amp;" "&amp;M55&amp;" "&amp;M56&amp;" "&amp;M57</f>
        <v xml:space="preserve">魚排    </v>
      </c>
      <c r="AC52" s="14" t="str">
        <f>P53&amp;" "&amp;P54&amp;" "&amp;P55&amp;" "&amp;P56&amp;" "&amp;P57</f>
        <v>金針菇 豆腐 乾香菇 豬絞肉 大蒜</v>
      </c>
      <c r="AD52" s="14" t="str">
        <f>S53&amp;" "&amp;S54&amp;" "&amp;S55&amp;" "&amp;S56&amp;" "&amp;S57</f>
        <v xml:space="preserve">蔬菜 大蒜   </v>
      </c>
      <c r="AE52" s="14" t="str">
        <f>V53&amp;" "&amp;V54&amp;" "&amp;V55&amp;" "&amp;V56&amp;" "&amp;V57</f>
        <v xml:space="preserve">紫菜 柴魚片 薑 雞蛋 </v>
      </c>
      <c r="AF52" s="14"/>
    </row>
    <row r="53" spans="1:32" s="112" customFormat="1" ht="15" customHeight="1">
      <c r="A53" s="474"/>
      <c r="B53" s="113"/>
      <c r="C53" s="110"/>
      <c r="D53" s="110"/>
      <c r="E53" s="110"/>
      <c r="F53" s="110"/>
      <c r="G53" s="110"/>
      <c r="H53" s="110"/>
      <c r="I53" s="16"/>
      <c r="J53" s="233" t="s">
        <v>23</v>
      </c>
      <c r="K53" s="97">
        <v>10</v>
      </c>
      <c r="L53" s="97" t="str">
        <f t="shared" ref="L53:L57" si="40">IF(K53,"公斤","")</f>
        <v>公斤</v>
      </c>
      <c r="M53" s="233" t="s">
        <v>79</v>
      </c>
      <c r="N53" s="97">
        <v>6.5</v>
      </c>
      <c r="O53" s="97" t="str">
        <f t="shared" si="36"/>
        <v>公斤</v>
      </c>
      <c r="P53" s="233" t="s">
        <v>32</v>
      </c>
      <c r="Q53" s="97">
        <v>1</v>
      </c>
      <c r="R53" s="97" t="str">
        <f t="shared" ref="R53:R57" si="41">IF(Q53,"公斤","")</f>
        <v>公斤</v>
      </c>
      <c r="S53" s="115" t="s">
        <v>18</v>
      </c>
      <c r="T53" s="18">
        <v>7</v>
      </c>
      <c r="U53" s="234" t="str">
        <f t="shared" ref="U53:U57" si="42">IF(T53,"公斤","")</f>
        <v>公斤</v>
      </c>
      <c r="V53" s="233" t="s">
        <v>111</v>
      </c>
      <c r="W53" s="97">
        <v>0.1</v>
      </c>
      <c r="X53" s="341" t="str">
        <f t="shared" ref="X53:X57" si="43">IF(W53,"公斤","")</f>
        <v>公斤</v>
      </c>
      <c r="Y53" s="477"/>
      <c r="Z53" s="14"/>
      <c r="AA53" s="14"/>
      <c r="AB53" s="14"/>
      <c r="AC53" s="14"/>
      <c r="AD53" s="14"/>
      <c r="AE53" s="14"/>
      <c r="AF53" s="14"/>
    </row>
    <row r="54" spans="1:32" s="112" customFormat="1" ht="15" customHeight="1">
      <c r="A54" s="474"/>
      <c r="B54" s="113"/>
      <c r="C54" s="110"/>
      <c r="D54" s="110"/>
      <c r="E54" s="110"/>
      <c r="F54" s="110"/>
      <c r="G54" s="110"/>
      <c r="H54" s="110"/>
      <c r="I54" s="16"/>
      <c r="J54" s="233"/>
      <c r="K54" s="97"/>
      <c r="L54" s="97" t="str">
        <f t="shared" si="40"/>
        <v/>
      </c>
      <c r="M54" s="236"/>
      <c r="N54" s="237"/>
      <c r="O54" s="97" t="str">
        <f t="shared" si="36"/>
        <v/>
      </c>
      <c r="P54" s="233" t="s">
        <v>25</v>
      </c>
      <c r="Q54" s="97">
        <v>5</v>
      </c>
      <c r="R54" s="97" t="str">
        <f t="shared" si="41"/>
        <v>公斤</v>
      </c>
      <c r="S54" s="114" t="s">
        <v>29</v>
      </c>
      <c r="T54" s="17">
        <v>0.05</v>
      </c>
      <c r="U54" s="234" t="str">
        <f t="shared" si="42"/>
        <v>公斤</v>
      </c>
      <c r="V54" s="238" t="s">
        <v>112</v>
      </c>
      <c r="W54" s="97">
        <v>0.01</v>
      </c>
      <c r="X54" s="341" t="str">
        <f t="shared" si="43"/>
        <v>公斤</v>
      </c>
      <c r="Y54" s="477"/>
      <c r="Z54" s="14"/>
      <c r="AA54" s="14"/>
      <c r="AB54" s="14"/>
      <c r="AC54" s="14"/>
      <c r="AD54" s="14"/>
      <c r="AE54" s="14"/>
      <c r="AF54" s="14"/>
    </row>
    <row r="55" spans="1:32" s="112" customFormat="1" ht="15" customHeight="1">
      <c r="A55" s="474"/>
      <c r="B55" s="113"/>
      <c r="C55" s="110"/>
      <c r="D55" s="110"/>
      <c r="E55" s="110"/>
      <c r="F55" s="110"/>
      <c r="G55" s="110"/>
      <c r="H55" s="110"/>
      <c r="I55" s="16"/>
      <c r="J55" s="233"/>
      <c r="K55" s="97"/>
      <c r="L55" s="97" t="str">
        <f t="shared" si="40"/>
        <v/>
      </c>
      <c r="M55" s="118"/>
      <c r="N55" s="9"/>
      <c r="O55" s="97" t="str">
        <f t="shared" si="36"/>
        <v/>
      </c>
      <c r="P55" s="233" t="s">
        <v>99</v>
      </c>
      <c r="Q55" s="97">
        <v>0.01</v>
      </c>
      <c r="R55" s="97" t="str">
        <f t="shared" si="41"/>
        <v>公斤</v>
      </c>
      <c r="S55" s="114"/>
      <c r="T55" s="17"/>
      <c r="U55" s="234" t="str">
        <f t="shared" si="42"/>
        <v/>
      </c>
      <c r="V55" s="233" t="s">
        <v>34</v>
      </c>
      <c r="W55" s="97">
        <v>0.05</v>
      </c>
      <c r="X55" s="341" t="str">
        <f t="shared" si="43"/>
        <v>公斤</v>
      </c>
      <c r="Y55" s="477"/>
      <c r="Z55" s="14"/>
      <c r="AA55" s="14"/>
      <c r="AB55" s="14"/>
      <c r="AC55" s="14"/>
      <c r="AD55" s="14"/>
      <c r="AE55" s="14"/>
      <c r="AF55" s="14"/>
    </row>
    <row r="56" spans="1:32" s="112" customFormat="1" ht="15" customHeight="1">
      <c r="A56" s="474"/>
      <c r="B56" s="113"/>
      <c r="C56" s="110"/>
      <c r="D56" s="110"/>
      <c r="E56" s="110"/>
      <c r="F56" s="110"/>
      <c r="G56" s="110"/>
      <c r="H56" s="110"/>
      <c r="I56" s="16"/>
      <c r="J56" s="233"/>
      <c r="K56" s="97"/>
      <c r="L56" s="97" t="str">
        <f t="shared" si="40"/>
        <v/>
      </c>
      <c r="M56" s="118"/>
      <c r="N56" s="9"/>
      <c r="O56" s="97" t="str">
        <f t="shared" si="36"/>
        <v/>
      </c>
      <c r="P56" s="233" t="s">
        <v>24</v>
      </c>
      <c r="Q56" s="97">
        <v>0.6</v>
      </c>
      <c r="R56" s="97" t="str">
        <f t="shared" si="41"/>
        <v>公斤</v>
      </c>
      <c r="S56" s="114"/>
      <c r="T56" s="17"/>
      <c r="U56" s="234" t="str">
        <f t="shared" si="42"/>
        <v/>
      </c>
      <c r="V56" s="233" t="s">
        <v>40</v>
      </c>
      <c r="W56" s="97">
        <v>0.6</v>
      </c>
      <c r="X56" s="341" t="str">
        <f t="shared" si="43"/>
        <v>公斤</v>
      </c>
      <c r="Y56" s="477"/>
      <c r="Z56" s="14"/>
      <c r="AA56" s="14"/>
      <c r="AB56" s="14"/>
      <c r="AC56" s="14"/>
      <c r="AD56" s="14"/>
      <c r="AE56" s="14"/>
      <c r="AF56" s="14"/>
    </row>
    <row r="57" spans="1:32" s="112" customFormat="1" ht="15" customHeight="1" thickBot="1">
      <c r="A57" s="475"/>
      <c r="B57" s="212"/>
      <c r="C57" s="201"/>
      <c r="D57" s="201"/>
      <c r="E57" s="201"/>
      <c r="F57" s="201"/>
      <c r="G57" s="201"/>
      <c r="H57" s="201"/>
      <c r="I57" s="191"/>
      <c r="J57" s="358"/>
      <c r="K57" s="342"/>
      <c r="L57" s="342" t="str">
        <f t="shared" si="40"/>
        <v/>
      </c>
      <c r="M57" s="203"/>
      <c r="N57" s="204"/>
      <c r="O57" s="342" t="str">
        <f t="shared" si="36"/>
        <v/>
      </c>
      <c r="P57" s="358" t="s">
        <v>29</v>
      </c>
      <c r="Q57" s="342">
        <v>0.05</v>
      </c>
      <c r="R57" s="342" t="str">
        <f t="shared" si="41"/>
        <v>公斤</v>
      </c>
      <c r="S57" s="202"/>
      <c r="T57" s="172"/>
      <c r="U57" s="345" t="str">
        <f t="shared" si="42"/>
        <v/>
      </c>
      <c r="V57" s="358"/>
      <c r="W57" s="342"/>
      <c r="X57" s="346" t="str">
        <f t="shared" si="43"/>
        <v/>
      </c>
      <c r="Y57" s="478"/>
      <c r="Z57" s="14"/>
      <c r="AA57" s="14"/>
      <c r="AB57" s="14"/>
      <c r="AC57" s="14"/>
      <c r="AD57" s="14"/>
      <c r="AE57" s="14"/>
      <c r="AF57" s="14"/>
    </row>
    <row r="58" spans="1:32" s="112" customFormat="1" ht="15" customHeight="1">
      <c r="A58" s="473" t="s">
        <v>280</v>
      </c>
      <c r="B58" s="211" t="s">
        <v>201</v>
      </c>
      <c r="C58" s="197">
        <v>5</v>
      </c>
      <c r="D58" s="197">
        <v>2.4</v>
      </c>
      <c r="E58" s="197">
        <v>1.6</v>
      </c>
      <c r="F58" s="197">
        <v>2</v>
      </c>
      <c r="G58" s="198"/>
      <c r="H58" s="198">
        <v>0</v>
      </c>
      <c r="I58" s="199">
        <f>C58*70+F58*45+E58*25+G58*150+H58*60+D58*75</f>
        <v>660</v>
      </c>
      <c r="J58" s="493" t="s">
        <v>35</v>
      </c>
      <c r="K58" s="456"/>
      <c r="L58" s="339"/>
      <c r="M58" s="493" t="s">
        <v>85</v>
      </c>
      <c r="N58" s="456"/>
      <c r="O58" s="339"/>
      <c r="P58" s="493" t="s">
        <v>57</v>
      </c>
      <c r="Q58" s="456"/>
      <c r="R58" s="339"/>
      <c r="S58" s="164" t="s">
        <v>22</v>
      </c>
      <c r="T58" s="162"/>
      <c r="U58" s="339"/>
      <c r="V58" s="493" t="s">
        <v>192</v>
      </c>
      <c r="W58" s="456"/>
      <c r="X58" s="340"/>
      <c r="Y58" s="476" t="s">
        <v>322</v>
      </c>
      <c r="Z58" s="127" t="str">
        <f>B58</f>
        <v>f2</v>
      </c>
      <c r="AA58" s="127" t="str">
        <f>J59&amp;" "&amp;J60&amp;" "&amp;J61&amp;" "&amp;J62&amp;" "&amp;J63</f>
        <v xml:space="preserve">米 糙米   </v>
      </c>
      <c r="AB58" s="127" t="str">
        <f>M59&amp;" "&amp;M60&amp;" "&amp;M61&amp;" "&amp;M62&amp;" "&amp;M63</f>
        <v>豬後腿肉 胡蘿蔔 花胡瓜 油花生 大蒜</v>
      </c>
      <c r="AC58" s="127" t="str">
        <f>P59&amp;" "&amp;P60&amp;" "&amp;P61&amp;" "&amp;P62&amp;" "&amp;P63</f>
        <v xml:space="preserve">雞蛋 胡蘿蔔 大蒜  </v>
      </c>
      <c r="AD58" s="127" t="str">
        <f>S59&amp;" "&amp;S60&amp;" "&amp;S61&amp;" "&amp;S62&amp;" "&amp;S63</f>
        <v xml:space="preserve">蔬菜 大蒜   </v>
      </c>
      <c r="AE58" s="127" t="str">
        <f>V59&amp;" "&amp;V60&amp;" "&amp;V61&amp;" "&amp;V62&amp;" "&amp;V63</f>
        <v xml:space="preserve">白蘿蔔 大骨 薑  </v>
      </c>
      <c r="AF58" s="127"/>
    </row>
    <row r="59" spans="1:32" s="112" customFormat="1" ht="15" customHeight="1">
      <c r="A59" s="474"/>
      <c r="B59" s="113"/>
      <c r="C59" s="110"/>
      <c r="D59" s="110"/>
      <c r="E59" s="110"/>
      <c r="F59" s="110"/>
      <c r="G59" s="110"/>
      <c r="H59" s="110"/>
      <c r="I59" s="16"/>
      <c r="J59" s="233" t="s">
        <v>23</v>
      </c>
      <c r="K59" s="97">
        <v>7</v>
      </c>
      <c r="L59" s="97" t="str">
        <f t="shared" ref="L59:L63" si="44">IF(K59,"公斤","")</f>
        <v>公斤</v>
      </c>
      <c r="M59" s="233" t="s">
        <v>30</v>
      </c>
      <c r="N59" s="97">
        <v>6</v>
      </c>
      <c r="O59" s="97" t="str">
        <f t="shared" ref="O59:O63" si="45">IF(N59,"公斤","")</f>
        <v>公斤</v>
      </c>
      <c r="P59" s="233" t="s">
        <v>40</v>
      </c>
      <c r="Q59" s="97">
        <v>3</v>
      </c>
      <c r="R59" s="97" t="str">
        <f t="shared" ref="R59:R63" si="46">IF(Q59,"公斤","")</f>
        <v>公斤</v>
      </c>
      <c r="S59" s="115" t="s">
        <v>18</v>
      </c>
      <c r="T59" s="18">
        <v>7</v>
      </c>
      <c r="U59" s="234" t="str">
        <f t="shared" ref="U59:U63" si="47">IF(T59,"公斤","")</f>
        <v>公斤</v>
      </c>
      <c r="V59" s="233" t="s">
        <v>63</v>
      </c>
      <c r="W59" s="97">
        <v>3</v>
      </c>
      <c r="X59" s="341" t="str">
        <f t="shared" ref="X59:X63" si="48">IF(W59,"公斤","")</f>
        <v>公斤</v>
      </c>
      <c r="Y59" s="477"/>
      <c r="Z59" s="14"/>
      <c r="AA59" s="14"/>
      <c r="AB59" s="14"/>
      <c r="AC59" s="14"/>
      <c r="AD59" s="14"/>
      <c r="AE59" s="14"/>
      <c r="AF59" s="14"/>
    </row>
    <row r="60" spans="1:32" s="112" customFormat="1" ht="15" customHeight="1">
      <c r="A60" s="474"/>
      <c r="B60" s="113"/>
      <c r="C60" s="110"/>
      <c r="D60" s="110"/>
      <c r="E60" s="110"/>
      <c r="F60" s="110"/>
      <c r="G60" s="110"/>
      <c r="H60" s="110"/>
      <c r="I60" s="16"/>
      <c r="J60" s="233" t="s">
        <v>42</v>
      </c>
      <c r="K60" s="97">
        <v>3</v>
      </c>
      <c r="L60" s="97" t="str">
        <f t="shared" si="44"/>
        <v>公斤</v>
      </c>
      <c r="M60" s="233" t="s">
        <v>27</v>
      </c>
      <c r="N60" s="97">
        <v>0.5</v>
      </c>
      <c r="O60" s="97" t="str">
        <f t="shared" si="45"/>
        <v>公斤</v>
      </c>
      <c r="P60" s="233" t="s">
        <v>27</v>
      </c>
      <c r="Q60" s="97">
        <v>4</v>
      </c>
      <c r="R60" s="97" t="str">
        <f t="shared" si="46"/>
        <v>公斤</v>
      </c>
      <c r="S60" s="114" t="s">
        <v>29</v>
      </c>
      <c r="T60" s="17">
        <v>0.05</v>
      </c>
      <c r="U60" s="234" t="str">
        <f t="shared" si="47"/>
        <v>公斤</v>
      </c>
      <c r="V60" s="238" t="s">
        <v>44</v>
      </c>
      <c r="W60" s="97">
        <v>0.6</v>
      </c>
      <c r="X60" s="341" t="str">
        <f t="shared" si="48"/>
        <v>公斤</v>
      </c>
      <c r="Y60" s="477"/>
      <c r="Z60" s="14"/>
      <c r="AA60" s="14"/>
      <c r="AB60" s="14"/>
      <c r="AC60" s="14"/>
      <c r="AD60" s="14"/>
      <c r="AE60" s="14"/>
      <c r="AF60" s="14"/>
    </row>
    <row r="61" spans="1:32" s="112" customFormat="1" ht="15" customHeight="1">
      <c r="A61" s="474"/>
      <c r="B61" s="113"/>
      <c r="C61" s="110"/>
      <c r="D61" s="110"/>
      <c r="E61" s="110"/>
      <c r="F61" s="110"/>
      <c r="G61" s="110"/>
      <c r="H61" s="110"/>
      <c r="I61" s="16"/>
      <c r="J61" s="233"/>
      <c r="K61" s="97"/>
      <c r="L61" s="97" t="str">
        <f t="shared" si="44"/>
        <v/>
      </c>
      <c r="M61" s="233" t="s">
        <v>89</v>
      </c>
      <c r="N61" s="97">
        <v>2</v>
      </c>
      <c r="O61" s="97" t="str">
        <f t="shared" si="45"/>
        <v>公斤</v>
      </c>
      <c r="P61" s="233" t="s">
        <v>29</v>
      </c>
      <c r="Q61" s="97">
        <v>0.05</v>
      </c>
      <c r="R61" s="97" t="str">
        <f t="shared" si="46"/>
        <v>公斤</v>
      </c>
      <c r="S61" s="114"/>
      <c r="T61" s="17"/>
      <c r="U61" s="234" t="str">
        <f t="shared" si="47"/>
        <v/>
      </c>
      <c r="V61" s="233" t="s">
        <v>34</v>
      </c>
      <c r="W61" s="97">
        <v>0.05</v>
      </c>
      <c r="X61" s="341" t="str">
        <f t="shared" si="48"/>
        <v>公斤</v>
      </c>
      <c r="Y61" s="477"/>
      <c r="Z61" s="14"/>
      <c r="AA61" s="14"/>
      <c r="AB61" s="14"/>
      <c r="AC61" s="14"/>
      <c r="AD61" s="14"/>
      <c r="AE61" s="14"/>
      <c r="AF61" s="14"/>
    </row>
    <row r="62" spans="1:32" s="112" customFormat="1" ht="15" customHeight="1">
      <c r="A62" s="474"/>
      <c r="B62" s="113"/>
      <c r="C62" s="110"/>
      <c r="D62" s="110"/>
      <c r="E62" s="110"/>
      <c r="F62" s="110"/>
      <c r="G62" s="110"/>
      <c r="H62" s="110"/>
      <c r="I62" s="16"/>
      <c r="J62" s="233"/>
      <c r="K62" s="97"/>
      <c r="L62" s="97" t="str">
        <f t="shared" si="44"/>
        <v/>
      </c>
      <c r="M62" s="233" t="s">
        <v>90</v>
      </c>
      <c r="N62" s="97">
        <v>0.1</v>
      </c>
      <c r="O62" s="97" t="str">
        <f t="shared" si="45"/>
        <v>公斤</v>
      </c>
      <c r="P62" s="233"/>
      <c r="Q62" s="97"/>
      <c r="R62" s="97" t="str">
        <f t="shared" si="46"/>
        <v/>
      </c>
      <c r="S62" s="114"/>
      <c r="T62" s="17"/>
      <c r="U62" s="234" t="str">
        <f t="shared" si="47"/>
        <v/>
      </c>
      <c r="V62" s="233"/>
      <c r="W62" s="97"/>
      <c r="X62" s="341" t="str">
        <f t="shared" si="48"/>
        <v/>
      </c>
      <c r="Y62" s="477"/>
      <c r="Z62" s="14"/>
      <c r="AA62" s="14"/>
      <c r="AB62" s="14"/>
      <c r="AC62" s="14"/>
      <c r="AD62" s="14"/>
      <c r="AE62" s="14"/>
      <c r="AF62" s="14"/>
    </row>
    <row r="63" spans="1:32" s="112" customFormat="1" ht="15" customHeight="1" thickBot="1">
      <c r="A63" s="475"/>
      <c r="B63" s="212"/>
      <c r="C63" s="201"/>
      <c r="D63" s="201"/>
      <c r="E63" s="201"/>
      <c r="F63" s="201"/>
      <c r="G63" s="201"/>
      <c r="H63" s="201"/>
      <c r="I63" s="191"/>
      <c r="J63" s="358"/>
      <c r="K63" s="342"/>
      <c r="L63" s="342" t="str">
        <f t="shared" si="44"/>
        <v/>
      </c>
      <c r="M63" s="358" t="s">
        <v>29</v>
      </c>
      <c r="N63" s="342">
        <v>0.05</v>
      </c>
      <c r="O63" s="342" t="str">
        <f t="shared" si="45"/>
        <v>公斤</v>
      </c>
      <c r="P63" s="358"/>
      <c r="Q63" s="342"/>
      <c r="R63" s="342" t="str">
        <f t="shared" si="46"/>
        <v/>
      </c>
      <c r="S63" s="202"/>
      <c r="T63" s="172"/>
      <c r="U63" s="345" t="str">
        <f t="shared" si="47"/>
        <v/>
      </c>
      <c r="V63" s="358"/>
      <c r="W63" s="342"/>
      <c r="X63" s="346" t="str">
        <f t="shared" si="48"/>
        <v/>
      </c>
      <c r="Y63" s="478"/>
      <c r="Z63" s="47"/>
      <c r="AA63" s="47"/>
      <c r="AB63" s="47"/>
      <c r="AC63" s="47"/>
      <c r="AD63" s="47"/>
      <c r="AE63" s="47"/>
      <c r="AF63" s="47"/>
    </row>
    <row r="64" spans="1:32" s="112" customFormat="1" ht="15" customHeight="1">
      <c r="A64" s="473" t="s">
        <v>281</v>
      </c>
      <c r="B64" s="211" t="s">
        <v>204</v>
      </c>
      <c r="C64" s="197">
        <v>5.2</v>
      </c>
      <c r="D64" s="197">
        <v>2.9</v>
      </c>
      <c r="E64" s="197">
        <v>1</v>
      </c>
      <c r="F64" s="197">
        <v>2.5</v>
      </c>
      <c r="G64" s="198"/>
      <c r="H64" s="197">
        <v>0.1</v>
      </c>
      <c r="I64" s="199">
        <f>C64*70+F64*45+E64*25+G64*150+H64*60+D64*75</f>
        <v>725</v>
      </c>
      <c r="J64" s="493" t="s">
        <v>47</v>
      </c>
      <c r="K64" s="456"/>
      <c r="L64" s="339"/>
      <c r="M64" s="493" t="s">
        <v>205</v>
      </c>
      <c r="N64" s="456"/>
      <c r="O64" s="339"/>
      <c r="P64" s="493" t="s">
        <v>49</v>
      </c>
      <c r="Q64" s="456"/>
      <c r="R64" s="339"/>
      <c r="S64" s="164" t="s">
        <v>22</v>
      </c>
      <c r="T64" s="162"/>
      <c r="U64" s="339"/>
      <c r="V64" s="356" t="s">
        <v>117</v>
      </c>
      <c r="W64" s="206"/>
      <c r="X64" s="340"/>
      <c r="Y64" s="477" t="s">
        <v>320</v>
      </c>
      <c r="Z64" s="14" t="str">
        <f>B64</f>
        <v>f3</v>
      </c>
      <c r="AA64" s="14" t="str">
        <f>J65&amp;" "&amp;J66&amp;" "&amp;J67&amp;" "&amp;J68&amp;" "&amp;J69</f>
        <v xml:space="preserve">米 糙米   </v>
      </c>
      <c r="AB64" s="14" t="str">
        <f>M65&amp;" "&amp;M66&amp;" "&amp;M67&amp;" "&amp;M68&amp;" "&amp;M69</f>
        <v xml:space="preserve">肉雞 蔭鳳梨   </v>
      </c>
      <c r="AC64" s="14" t="str">
        <f>P65&amp;" "&amp;P66&amp;" "&amp;P67&amp;" "&amp;P68&amp;" "&amp;P69</f>
        <v>豬絞肉 胡蘿蔔 甘藍 冷凍玉米粒 大蒜</v>
      </c>
      <c r="AD64" s="14" t="str">
        <f>S65&amp;" "&amp;S66&amp;" "&amp;S67&amp;" "&amp;S68&amp;" "&amp;S69</f>
        <v xml:space="preserve">蔬菜 大蒜   </v>
      </c>
      <c r="AE64" s="14" t="str">
        <f>V65&amp;" "&amp;V66&amp;" "&amp;V67&amp;" "&amp;V68&amp;" "&amp;V69</f>
        <v xml:space="preserve">脆筍 胡蘿蔔 雞蛋 乾木耳 </v>
      </c>
      <c r="AF64" s="14"/>
    </row>
    <row r="65" spans="1:32" s="112" customFormat="1" ht="15" customHeight="1">
      <c r="A65" s="474"/>
      <c r="B65" s="113"/>
      <c r="C65" s="110"/>
      <c r="D65" s="110"/>
      <c r="E65" s="110"/>
      <c r="F65" s="110"/>
      <c r="G65" s="110"/>
      <c r="H65" s="110"/>
      <c r="I65" s="16"/>
      <c r="J65" s="233" t="s">
        <v>23</v>
      </c>
      <c r="K65" s="97">
        <v>7</v>
      </c>
      <c r="L65" s="97" t="str">
        <f t="shared" ref="L65:L69" si="49">IF(K65,"公斤","")</f>
        <v>公斤</v>
      </c>
      <c r="M65" s="233" t="s">
        <v>82</v>
      </c>
      <c r="N65" s="97">
        <v>9</v>
      </c>
      <c r="O65" s="97" t="str">
        <f t="shared" ref="O65:O69" si="50">IF(N65,"公斤","")</f>
        <v>公斤</v>
      </c>
      <c r="P65" s="233" t="s">
        <v>24</v>
      </c>
      <c r="Q65" s="97">
        <v>1.5</v>
      </c>
      <c r="R65" s="97" t="str">
        <f t="shared" ref="R65:R69" si="51">IF(Q65,"公斤","")</f>
        <v>公斤</v>
      </c>
      <c r="S65" s="115" t="s">
        <v>18</v>
      </c>
      <c r="T65" s="18">
        <v>7</v>
      </c>
      <c r="U65" s="234" t="str">
        <f t="shared" ref="U65:U69" si="52">IF(T65,"公斤","")</f>
        <v>公斤</v>
      </c>
      <c r="V65" s="233" t="s">
        <v>54</v>
      </c>
      <c r="W65" s="97">
        <v>1.5</v>
      </c>
      <c r="X65" s="341" t="str">
        <f t="shared" ref="X65:X69" si="53">IF(W65,"公斤","")</f>
        <v>公斤</v>
      </c>
      <c r="Y65" s="477"/>
      <c r="Z65" s="14"/>
      <c r="AA65" s="14"/>
      <c r="AB65" s="14"/>
      <c r="AC65" s="14"/>
      <c r="AD65" s="14"/>
      <c r="AE65" s="14"/>
      <c r="AF65" s="14"/>
    </row>
    <row r="66" spans="1:32" s="112" customFormat="1" ht="15" customHeight="1">
      <c r="A66" s="474"/>
      <c r="B66" s="113"/>
      <c r="C66" s="110"/>
      <c r="D66" s="110"/>
      <c r="E66" s="110"/>
      <c r="F66" s="110"/>
      <c r="G66" s="110"/>
      <c r="H66" s="110"/>
      <c r="I66" s="16"/>
      <c r="J66" s="233" t="s">
        <v>42</v>
      </c>
      <c r="K66" s="97">
        <v>3</v>
      </c>
      <c r="L66" s="97" t="str">
        <f t="shared" si="49"/>
        <v>公斤</v>
      </c>
      <c r="M66" s="233" t="s">
        <v>207</v>
      </c>
      <c r="N66" s="97">
        <v>1.5</v>
      </c>
      <c r="O66" s="97" t="str">
        <f t="shared" si="50"/>
        <v>公斤</v>
      </c>
      <c r="P66" s="233" t="s">
        <v>27</v>
      </c>
      <c r="Q66" s="97">
        <v>0.5</v>
      </c>
      <c r="R66" s="97" t="str">
        <f t="shared" si="51"/>
        <v>公斤</v>
      </c>
      <c r="S66" s="114" t="s">
        <v>29</v>
      </c>
      <c r="T66" s="17">
        <v>0.05</v>
      </c>
      <c r="U66" s="234" t="str">
        <f t="shared" si="52"/>
        <v>公斤</v>
      </c>
      <c r="V66" s="233" t="s">
        <v>27</v>
      </c>
      <c r="W66" s="97">
        <v>0.5</v>
      </c>
      <c r="X66" s="341" t="str">
        <f t="shared" si="53"/>
        <v>公斤</v>
      </c>
      <c r="Y66" s="477"/>
      <c r="Z66" s="14"/>
      <c r="AA66" s="14"/>
      <c r="AB66" s="14"/>
      <c r="AC66" s="14"/>
      <c r="AD66" s="14"/>
      <c r="AE66" s="14"/>
      <c r="AF66" s="14"/>
    </row>
    <row r="67" spans="1:32" s="112" customFormat="1" ht="15" customHeight="1">
      <c r="A67" s="474"/>
      <c r="B67" s="113"/>
      <c r="C67" s="110"/>
      <c r="D67" s="110"/>
      <c r="E67" s="110"/>
      <c r="F67" s="110"/>
      <c r="G67" s="110"/>
      <c r="H67" s="110"/>
      <c r="I67" s="16"/>
      <c r="J67" s="233"/>
      <c r="K67" s="97"/>
      <c r="L67" s="97" t="str">
        <f t="shared" si="49"/>
        <v/>
      </c>
      <c r="M67" s="233"/>
      <c r="N67" s="97"/>
      <c r="O67" s="97" t="str">
        <f t="shared" si="50"/>
        <v/>
      </c>
      <c r="P67" s="233" t="s">
        <v>43</v>
      </c>
      <c r="Q67" s="97">
        <v>1.5</v>
      </c>
      <c r="R67" s="97" t="str">
        <f t="shared" si="51"/>
        <v>公斤</v>
      </c>
      <c r="S67" s="114"/>
      <c r="T67" s="17"/>
      <c r="U67" s="234" t="str">
        <f t="shared" si="52"/>
        <v/>
      </c>
      <c r="V67" s="233" t="s">
        <v>40</v>
      </c>
      <c r="W67" s="97">
        <v>1</v>
      </c>
      <c r="X67" s="341" t="str">
        <f t="shared" si="53"/>
        <v>公斤</v>
      </c>
      <c r="Y67" s="477"/>
      <c r="Z67" s="14"/>
      <c r="AA67" s="14"/>
      <c r="AB67" s="14"/>
      <c r="AC67" s="14"/>
      <c r="AD67" s="14"/>
      <c r="AE67" s="14"/>
      <c r="AF67" s="14"/>
    </row>
    <row r="68" spans="1:32" s="112" customFormat="1" ht="15" customHeight="1">
      <c r="A68" s="474"/>
      <c r="B68" s="113"/>
      <c r="C68" s="110"/>
      <c r="D68" s="110"/>
      <c r="E68" s="110"/>
      <c r="F68" s="110"/>
      <c r="G68" s="110"/>
      <c r="H68" s="110"/>
      <c r="I68" s="16"/>
      <c r="J68" s="233"/>
      <c r="K68" s="97"/>
      <c r="L68" s="97" t="str">
        <f t="shared" si="49"/>
        <v/>
      </c>
      <c r="M68" s="233"/>
      <c r="N68" s="97"/>
      <c r="O68" s="97" t="str">
        <f t="shared" si="50"/>
        <v/>
      </c>
      <c r="P68" s="233" t="s">
        <v>64</v>
      </c>
      <c r="Q68" s="97">
        <v>1.5</v>
      </c>
      <c r="R68" s="97" t="str">
        <f t="shared" si="51"/>
        <v>公斤</v>
      </c>
      <c r="S68" s="114"/>
      <c r="T68" s="17"/>
      <c r="U68" s="234" t="str">
        <f t="shared" si="52"/>
        <v/>
      </c>
      <c r="V68" s="233" t="s">
        <v>46</v>
      </c>
      <c r="W68" s="97">
        <v>0.01</v>
      </c>
      <c r="X68" s="341" t="str">
        <f t="shared" si="53"/>
        <v>公斤</v>
      </c>
      <c r="Y68" s="477"/>
      <c r="Z68" s="14"/>
      <c r="AA68" s="14"/>
      <c r="AB68" s="14"/>
      <c r="AC68" s="14"/>
      <c r="AD68" s="14"/>
      <c r="AE68" s="14"/>
      <c r="AF68" s="14"/>
    </row>
    <row r="69" spans="1:32" s="112" customFormat="1" ht="15" customHeight="1" thickBot="1">
      <c r="A69" s="475"/>
      <c r="B69" s="212"/>
      <c r="C69" s="201"/>
      <c r="D69" s="201"/>
      <c r="E69" s="201"/>
      <c r="F69" s="201"/>
      <c r="G69" s="201"/>
      <c r="H69" s="201"/>
      <c r="I69" s="191"/>
      <c r="J69" s="358"/>
      <c r="K69" s="342"/>
      <c r="L69" s="342" t="str">
        <f t="shared" si="49"/>
        <v/>
      </c>
      <c r="M69" s="358"/>
      <c r="N69" s="342"/>
      <c r="O69" s="342" t="str">
        <f t="shared" si="50"/>
        <v/>
      </c>
      <c r="P69" s="358" t="s">
        <v>29</v>
      </c>
      <c r="Q69" s="342">
        <v>0.05</v>
      </c>
      <c r="R69" s="342" t="str">
        <f t="shared" si="51"/>
        <v>公斤</v>
      </c>
      <c r="S69" s="202"/>
      <c r="T69" s="172"/>
      <c r="U69" s="345" t="str">
        <f t="shared" si="52"/>
        <v/>
      </c>
      <c r="V69" s="358"/>
      <c r="W69" s="342"/>
      <c r="X69" s="346" t="str">
        <f t="shared" si="53"/>
        <v/>
      </c>
      <c r="Y69" s="488"/>
      <c r="Z69" s="14"/>
      <c r="AA69" s="14"/>
      <c r="AB69" s="14"/>
      <c r="AC69" s="14"/>
      <c r="AD69" s="14"/>
      <c r="AE69" s="14"/>
      <c r="AF69" s="14"/>
    </row>
    <row r="70" spans="1:32" s="112" customFormat="1" ht="15" customHeight="1">
      <c r="A70" s="473" t="s">
        <v>282</v>
      </c>
      <c r="B70" s="211" t="s">
        <v>208</v>
      </c>
      <c r="C70" s="197">
        <v>6.3</v>
      </c>
      <c r="D70" s="197">
        <v>2.8</v>
      </c>
      <c r="E70" s="197">
        <v>1.4</v>
      </c>
      <c r="F70" s="197">
        <v>2.5</v>
      </c>
      <c r="G70" s="198"/>
      <c r="H70" s="198">
        <v>0</v>
      </c>
      <c r="I70" s="199">
        <f>C70*70+F70*45+E70*25+G70*150+H70*60+D70*75</f>
        <v>798.5</v>
      </c>
      <c r="J70" s="493" t="s">
        <v>35</v>
      </c>
      <c r="K70" s="456"/>
      <c r="L70" s="339"/>
      <c r="M70" s="493" t="s">
        <v>209</v>
      </c>
      <c r="N70" s="456"/>
      <c r="O70" s="339"/>
      <c r="P70" s="493" t="s">
        <v>106</v>
      </c>
      <c r="Q70" s="456"/>
      <c r="R70" s="339"/>
      <c r="S70" s="164" t="s">
        <v>22</v>
      </c>
      <c r="T70" s="162"/>
      <c r="U70" s="339"/>
      <c r="V70" s="493" t="s">
        <v>211</v>
      </c>
      <c r="W70" s="456"/>
      <c r="X70" s="340"/>
      <c r="Y70" s="476" t="s">
        <v>330</v>
      </c>
      <c r="Z70" s="127" t="str">
        <f>B70</f>
        <v>f4</v>
      </c>
      <c r="AA70" s="127" t="str">
        <f>J71&amp;" "&amp;J72&amp;" "&amp;J73&amp;" "&amp;J74&amp;" "&amp;J75</f>
        <v xml:space="preserve">米 糙米   </v>
      </c>
      <c r="AB70" s="127" t="str">
        <f>M71&amp;" "&amp;M72&amp;" "&amp;M73&amp;" "&amp;M74&amp;" "&amp;M75</f>
        <v>豬絞肉 豆薯 九層塔 洋蔥 大番茄</v>
      </c>
      <c r="AC70" s="127" t="str">
        <f>P71&amp;" "&amp;P72&amp;" "&amp;P73&amp;" "&amp;P74&amp;" "&amp;P75</f>
        <v xml:space="preserve">豆干 芹菜 胡蘿蔔 大蒜 </v>
      </c>
      <c r="AD70" s="127" t="str">
        <f>S71&amp;" "&amp;S72&amp;" "&amp;S73&amp;" "&amp;S74&amp;" "&amp;S75</f>
        <v xml:space="preserve">蔬菜 大蒜   </v>
      </c>
      <c r="AE70" s="127" t="str">
        <f>V71&amp;" "&amp;V72&amp;" "&amp;V73&amp;" "&amp;V74&amp;" "&amp;V75</f>
        <v xml:space="preserve">西谷米 二砂糖   </v>
      </c>
      <c r="AF70" s="127"/>
    </row>
    <row r="71" spans="1:32" s="112" customFormat="1" ht="15" customHeight="1">
      <c r="A71" s="474"/>
      <c r="B71" s="113"/>
      <c r="C71" s="110"/>
      <c r="D71" s="110"/>
      <c r="E71" s="110"/>
      <c r="F71" s="110"/>
      <c r="G71" s="110"/>
      <c r="H71" s="110"/>
      <c r="I71" s="16"/>
      <c r="J71" s="233" t="s">
        <v>23</v>
      </c>
      <c r="K71" s="97">
        <v>7</v>
      </c>
      <c r="L71" s="97" t="str">
        <f t="shared" ref="L71:L75" si="54">IF(K71,"公斤","")</f>
        <v>公斤</v>
      </c>
      <c r="M71" s="233" t="s">
        <v>24</v>
      </c>
      <c r="N71" s="97">
        <v>6</v>
      </c>
      <c r="O71" s="97" t="str">
        <f t="shared" ref="O71:O75" si="55">IF(N71,"公斤","")</f>
        <v>公斤</v>
      </c>
      <c r="P71" s="233" t="s">
        <v>75</v>
      </c>
      <c r="Q71" s="97">
        <v>4.5</v>
      </c>
      <c r="R71" s="97" t="str">
        <f t="shared" ref="R71:R75" si="56">IF(Q71,"公斤","")</f>
        <v>公斤</v>
      </c>
      <c r="S71" s="115" t="s">
        <v>18</v>
      </c>
      <c r="T71" s="18">
        <v>7</v>
      </c>
      <c r="U71" s="234" t="str">
        <f t="shared" ref="U71:U75" si="57">IF(T71,"公斤","")</f>
        <v>公斤</v>
      </c>
      <c r="V71" s="233" t="s">
        <v>212</v>
      </c>
      <c r="W71" s="97">
        <v>2</v>
      </c>
      <c r="X71" s="341" t="str">
        <f t="shared" ref="X71:X75" si="58">IF(W71,"公斤","")</f>
        <v>公斤</v>
      </c>
      <c r="Y71" s="477"/>
      <c r="Z71" s="14"/>
      <c r="AA71" s="14"/>
      <c r="AB71" s="14"/>
      <c r="AC71" s="14"/>
      <c r="AD71" s="14"/>
      <c r="AE71" s="14"/>
      <c r="AF71" s="14"/>
    </row>
    <row r="72" spans="1:32" s="112" customFormat="1" ht="15" customHeight="1">
      <c r="A72" s="474"/>
      <c r="B72" s="113"/>
      <c r="C72" s="110"/>
      <c r="D72" s="110"/>
      <c r="E72" s="110"/>
      <c r="F72" s="110"/>
      <c r="G72" s="110"/>
      <c r="H72" s="110"/>
      <c r="I72" s="16"/>
      <c r="J72" s="233" t="s">
        <v>42</v>
      </c>
      <c r="K72" s="97">
        <v>3</v>
      </c>
      <c r="L72" s="97" t="str">
        <f t="shared" si="54"/>
        <v>公斤</v>
      </c>
      <c r="M72" s="233" t="s">
        <v>69</v>
      </c>
      <c r="N72" s="97">
        <v>3</v>
      </c>
      <c r="O72" s="97" t="str">
        <f t="shared" si="55"/>
        <v>公斤</v>
      </c>
      <c r="P72" s="233" t="s">
        <v>107</v>
      </c>
      <c r="Q72" s="97">
        <v>0.5</v>
      </c>
      <c r="R72" s="97" t="str">
        <f t="shared" si="56"/>
        <v>公斤</v>
      </c>
      <c r="S72" s="114" t="s">
        <v>29</v>
      </c>
      <c r="T72" s="17">
        <v>0.05</v>
      </c>
      <c r="U72" s="234" t="str">
        <f t="shared" si="57"/>
        <v>公斤</v>
      </c>
      <c r="V72" s="238" t="s">
        <v>60</v>
      </c>
      <c r="W72" s="97">
        <v>1</v>
      </c>
      <c r="X72" s="341" t="str">
        <f t="shared" si="58"/>
        <v>公斤</v>
      </c>
      <c r="Y72" s="477"/>
      <c r="Z72" s="14"/>
      <c r="AA72" s="14"/>
      <c r="AB72" s="14"/>
      <c r="AC72" s="14"/>
      <c r="AD72" s="14"/>
      <c r="AE72" s="14"/>
      <c r="AF72" s="14"/>
    </row>
    <row r="73" spans="1:32" s="112" customFormat="1" ht="15" customHeight="1">
      <c r="A73" s="474"/>
      <c r="B73" s="113"/>
      <c r="C73" s="110"/>
      <c r="D73" s="110"/>
      <c r="E73" s="110"/>
      <c r="F73" s="110"/>
      <c r="G73" s="110"/>
      <c r="H73" s="110"/>
      <c r="I73" s="16"/>
      <c r="J73" s="233"/>
      <c r="K73" s="97"/>
      <c r="L73" s="97" t="str">
        <f t="shared" si="54"/>
        <v/>
      </c>
      <c r="M73" s="233" t="s">
        <v>71</v>
      </c>
      <c r="N73" s="97">
        <v>0.2</v>
      </c>
      <c r="O73" s="97" t="str">
        <f t="shared" si="55"/>
        <v>公斤</v>
      </c>
      <c r="P73" s="233" t="s">
        <v>27</v>
      </c>
      <c r="Q73" s="97">
        <v>0.5</v>
      </c>
      <c r="R73" s="97" t="str">
        <f t="shared" si="56"/>
        <v>公斤</v>
      </c>
      <c r="S73" s="114"/>
      <c r="T73" s="17"/>
      <c r="U73" s="234" t="str">
        <f t="shared" si="57"/>
        <v/>
      </c>
      <c r="V73" s="137"/>
      <c r="W73" s="97"/>
      <c r="X73" s="341" t="str">
        <f t="shared" si="58"/>
        <v/>
      </c>
      <c r="Y73" s="477"/>
      <c r="Z73" s="14"/>
      <c r="AA73" s="14"/>
      <c r="AB73" s="14"/>
      <c r="AC73" s="14"/>
      <c r="AD73" s="14"/>
      <c r="AE73" s="14"/>
      <c r="AF73" s="14"/>
    </row>
    <row r="74" spans="1:32" s="112" customFormat="1" ht="15" customHeight="1">
      <c r="A74" s="474"/>
      <c r="B74" s="113"/>
      <c r="C74" s="110"/>
      <c r="D74" s="110"/>
      <c r="E74" s="110"/>
      <c r="F74" s="110"/>
      <c r="G74" s="110"/>
      <c r="H74" s="110"/>
      <c r="I74" s="16"/>
      <c r="J74" s="233"/>
      <c r="K74" s="97"/>
      <c r="L74" s="97" t="str">
        <f t="shared" si="54"/>
        <v/>
      </c>
      <c r="M74" s="233" t="s">
        <v>31</v>
      </c>
      <c r="N74" s="97">
        <v>1</v>
      </c>
      <c r="O74" s="97" t="str">
        <f t="shared" si="55"/>
        <v>公斤</v>
      </c>
      <c r="P74" s="233" t="s">
        <v>29</v>
      </c>
      <c r="Q74" s="97">
        <v>0.05</v>
      </c>
      <c r="R74" s="97" t="str">
        <f t="shared" si="56"/>
        <v>公斤</v>
      </c>
      <c r="S74" s="114"/>
      <c r="T74" s="17"/>
      <c r="U74" s="234" t="str">
        <f t="shared" si="57"/>
        <v/>
      </c>
      <c r="V74" s="233"/>
      <c r="W74" s="97"/>
      <c r="X74" s="341" t="str">
        <f t="shared" si="58"/>
        <v/>
      </c>
      <c r="Y74" s="477"/>
      <c r="Z74" s="14"/>
      <c r="AA74" s="14"/>
      <c r="AB74" s="14"/>
      <c r="AC74" s="14"/>
      <c r="AD74" s="14"/>
      <c r="AE74" s="14"/>
      <c r="AF74" s="14"/>
    </row>
    <row r="75" spans="1:32" s="112" customFormat="1" ht="15" customHeight="1" thickBot="1">
      <c r="A75" s="475"/>
      <c r="B75" s="212"/>
      <c r="C75" s="201"/>
      <c r="D75" s="201"/>
      <c r="E75" s="201"/>
      <c r="F75" s="201"/>
      <c r="G75" s="201"/>
      <c r="H75" s="201"/>
      <c r="I75" s="191"/>
      <c r="J75" s="358"/>
      <c r="K75" s="342"/>
      <c r="L75" s="342" t="str">
        <f t="shared" si="54"/>
        <v/>
      </c>
      <c r="M75" s="358" t="s">
        <v>70</v>
      </c>
      <c r="N75" s="342">
        <v>1</v>
      </c>
      <c r="O75" s="342" t="str">
        <f t="shared" si="55"/>
        <v>公斤</v>
      </c>
      <c r="P75" s="358"/>
      <c r="Q75" s="342"/>
      <c r="R75" s="342" t="str">
        <f t="shared" si="56"/>
        <v/>
      </c>
      <c r="S75" s="202"/>
      <c r="T75" s="172"/>
      <c r="U75" s="345" t="str">
        <f t="shared" si="57"/>
        <v/>
      </c>
      <c r="V75" s="358"/>
      <c r="W75" s="342"/>
      <c r="X75" s="346" t="str">
        <f t="shared" si="58"/>
        <v/>
      </c>
      <c r="Y75" s="478"/>
      <c r="Z75" s="47"/>
      <c r="AA75" s="47"/>
      <c r="AB75" s="47"/>
      <c r="AC75" s="47"/>
      <c r="AD75" s="47"/>
      <c r="AE75" s="47"/>
      <c r="AF75" s="47"/>
    </row>
    <row r="76" spans="1:32" s="112" customFormat="1" ht="15" customHeight="1">
      <c r="A76" s="473" t="s">
        <v>283</v>
      </c>
      <c r="B76" s="211" t="s">
        <v>213</v>
      </c>
      <c r="C76" s="197">
        <v>5.2</v>
      </c>
      <c r="D76" s="197">
        <v>2.5</v>
      </c>
      <c r="E76" s="197">
        <v>1.5</v>
      </c>
      <c r="F76" s="197">
        <v>2.5</v>
      </c>
      <c r="G76" s="198"/>
      <c r="H76" s="198">
        <v>0</v>
      </c>
      <c r="I76" s="199">
        <f>C76*70+F76*45+E76*25+G76*150+H76*60+D76*75</f>
        <v>701.5</v>
      </c>
      <c r="J76" s="493" t="s">
        <v>214</v>
      </c>
      <c r="K76" s="456"/>
      <c r="L76" s="339"/>
      <c r="M76" s="493" t="s">
        <v>215</v>
      </c>
      <c r="N76" s="456"/>
      <c r="O76" s="339"/>
      <c r="P76" s="493" t="s">
        <v>216</v>
      </c>
      <c r="Q76" s="456"/>
      <c r="R76" s="339"/>
      <c r="S76" s="164" t="s">
        <v>22</v>
      </c>
      <c r="T76" s="162"/>
      <c r="U76" s="339"/>
      <c r="V76" s="400" t="s">
        <v>345</v>
      </c>
      <c r="W76" s="401"/>
      <c r="X76" s="402"/>
      <c r="Y76" s="476" t="s">
        <v>327</v>
      </c>
      <c r="Z76" s="14" t="str">
        <f>B76</f>
        <v>f5</v>
      </c>
      <c r="AA76" s="14" t="str">
        <f>J77&amp;" "&amp;J78&amp;" "&amp;J79&amp;" "&amp;J80&amp;" "&amp;J81</f>
        <v xml:space="preserve">米 大麥仁   </v>
      </c>
      <c r="AB76" s="14" t="str">
        <f>M77&amp;" "&amp;M78&amp;" "&amp;M79&amp;" "&amp;M80&amp;" "&amp;M81</f>
        <v>豬後腿肉 洋蔥 胡蘿蔔 醬油 二砂糖</v>
      </c>
      <c r="AC76" s="14" t="str">
        <f>P77&amp;" "&amp;P78&amp;" "&amp;P79&amp;" "&amp;P80&amp;" "&amp;P81</f>
        <v xml:space="preserve">雞蛋 結球白菜 胡蘿蔔 大蒜 </v>
      </c>
      <c r="AD76" s="14" t="str">
        <f>S77&amp;" "&amp;S78&amp;" "&amp;S79&amp;" "&amp;S80&amp;" "&amp;S81</f>
        <v xml:space="preserve">蔬菜 大蒜   </v>
      </c>
      <c r="AE76" s="14" t="str">
        <f>V77&amp;" "&amp;V78&amp;" "&amp;V79&amp;" "&amp;V80&amp;" "&amp;V81</f>
        <v xml:space="preserve">虱目魚皮 豆腐 薑  </v>
      </c>
      <c r="AF76" s="14"/>
    </row>
    <row r="77" spans="1:32" s="112" customFormat="1" ht="15" customHeight="1">
      <c r="A77" s="474"/>
      <c r="B77" s="113"/>
      <c r="C77" s="110"/>
      <c r="D77" s="110"/>
      <c r="E77" s="110"/>
      <c r="F77" s="110"/>
      <c r="G77" s="110"/>
      <c r="H77" s="110"/>
      <c r="I77" s="16"/>
      <c r="J77" s="233" t="s">
        <v>23</v>
      </c>
      <c r="K77" s="97">
        <v>10</v>
      </c>
      <c r="L77" s="97" t="str">
        <f t="shared" ref="L77:L81" si="59">IF(K77,"公斤","")</f>
        <v>公斤</v>
      </c>
      <c r="M77" s="233" t="s">
        <v>30</v>
      </c>
      <c r="N77" s="97">
        <v>6</v>
      </c>
      <c r="O77" s="97" t="str">
        <f t="shared" ref="O77:O87" si="60">IF(N77,"公斤","")</f>
        <v>公斤</v>
      </c>
      <c r="P77" s="233" t="s">
        <v>40</v>
      </c>
      <c r="Q77" s="97">
        <v>0.6</v>
      </c>
      <c r="R77" s="97" t="str">
        <f t="shared" ref="R77:R81" si="61">IF(Q77,"公斤","")</f>
        <v>公斤</v>
      </c>
      <c r="S77" s="115" t="s">
        <v>18</v>
      </c>
      <c r="T77" s="18">
        <v>7</v>
      </c>
      <c r="U77" s="234" t="str">
        <f t="shared" ref="U77:U81" si="62">IF(T77,"公斤","")</f>
        <v>公斤</v>
      </c>
      <c r="V77" s="403" t="s">
        <v>346</v>
      </c>
      <c r="W77" s="404">
        <v>2.5</v>
      </c>
      <c r="X77" s="405" t="str">
        <f t="shared" ref="X77:X81" si="63">IF(W77,"公斤","")</f>
        <v>公斤</v>
      </c>
      <c r="Y77" s="477"/>
      <c r="Z77" s="14"/>
      <c r="AA77" s="14"/>
      <c r="AB77" s="14"/>
      <c r="AC77" s="14"/>
      <c r="AD77" s="14"/>
      <c r="AE77" s="14"/>
      <c r="AF77" s="14"/>
    </row>
    <row r="78" spans="1:32" s="112" customFormat="1" ht="15" customHeight="1">
      <c r="A78" s="474"/>
      <c r="B78" s="113"/>
      <c r="C78" s="110"/>
      <c r="D78" s="110"/>
      <c r="E78" s="110"/>
      <c r="F78" s="110"/>
      <c r="G78" s="110"/>
      <c r="H78" s="110"/>
      <c r="I78" s="16"/>
      <c r="J78" s="233" t="s">
        <v>217</v>
      </c>
      <c r="K78" s="97">
        <v>0.4</v>
      </c>
      <c r="L78" s="97" t="str">
        <f t="shared" si="59"/>
        <v>公斤</v>
      </c>
      <c r="M78" s="233" t="s">
        <v>31</v>
      </c>
      <c r="N78" s="97">
        <v>2</v>
      </c>
      <c r="O78" s="97" t="str">
        <f t="shared" si="60"/>
        <v>公斤</v>
      </c>
      <c r="P78" s="233" t="s">
        <v>45</v>
      </c>
      <c r="Q78" s="97">
        <v>5</v>
      </c>
      <c r="R78" s="97" t="str">
        <f t="shared" si="61"/>
        <v>公斤</v>
      </c>
      <c r="S78" s="114" t="s">
        <v>29</v>
      </c>
      <c r="T78" s="17">
        <v>0.05</v>
      </c>
      <c r="U78" s="234" t="str">
        <f t="shared" si="62"/>
        <v>公斤</v>
      </c>
      <c r="V78" s="406" t="s">
        <v>25</v>
      </c>
      <c r="W78" s="404">
        <v>2</v>
      </c>
      <c r="X78" s="405" t="str">
        <f t="shared" si="63"/>
        <v>公斤</v>
      </c>
      <c r="Y78" s="477"/>
      <c r="Z78" s="14"/>
      <c r="AA78" s="14"/>
      <c r="AB78" s="14"/>
      <c r="AC78" s="14"/>
      <c r="AD78" s="14"/>
      <c r="AE78" s="14"/>
      <c r="AF78" s="14"/>
    </row>
    <row r="79" spans="1:32" s="112" customFormat="1" ht="15" customHeight="1">
      <c r="A79" s="474"/>
      <c r="B79" s="113"/>
      <c r="C79" s="110"/>
      <c r="D79" s="110"/>
      <c r="E79" s="110"/>
      <c r="F79" s="110"/>
      <c r="G79" s="110"/>
      <c r="H79" s="110"/>
      <c r="I79" s="16"/>
      <c r="J79" s="233"/>
      <c r="K79" s="97"/>
      <c r="L79" s="97" t="str">
        <f t="shared" si="59"/>
        <v/>
      </c>
      <c r="M79" s="233" t="s">
        <v>27</v>
      </c>
      <c r="N79" s="97">
        <v>0.5</v>
      </c>
      <c r="O79" s="97" t="str">
        <f t="shared" si="60"/>
        <v>公斤</v>
      </c>
      <c r="P79" s="233" t="s">
        <v>27</v>
      </c>
      <c r="Q79" s="97">
        <v>0.5</v>
      </c>
      <c r="R79" s="97" t="str">
        <f t="shared" si="61"/>
        <v>公斤</v>
      </c>
      <c r="S79" s="114"/>
      <c r="T79" s="17"/>
      <c r="U79" s="234" t="str">
        <f t="shared" si="62"/>
        <v/>
      </c>
      <c r="V79" s="406" t="s">
        <v>34</v>
      </c>
      <c r="W79" s="404">
        <v>0.05</v>
      </c>
      <c r="X79" s="405" t="str">
        <f t="shared" si="63"/>
        <v>公斤</v>
      </c>
      <c r="Y79" s="477"/>
      <c r="Z79" s="14"/>
      <c r="AA79" s="14"/>
      <c r="AB79" s="14"/>
      <c r="AC79" s="14"/>
      <c r="AD79" s="14"/>
      <c r="AE79" s="14"/>
      <c r="AF79" s="14"/>
    </row>
    <row r="80" spans="1:32" s="112" customFormat="1" ht="15" customHeight="1">
      <c r="A80" s="474"/>
      <c r="B80" s="113"/>
      <c r="C80" s="110"/>
      <c r="D80" s="110"/>
      <c r="E80" s="110"/>
      <c r="F80" s="110"/>
      <c r="G80" s="110"/>
      <c r="H80" s="110"/>
      <c r="I80" s="16"/>
      <c r="J80" s="233"/>
      <c r="K80" s="97"/>
      <c r="L80" s="97" t="str">
        <f t="shared" si="59"/>
        <v/>
      </c>
      <c r="M80" s="233" t="s">
        <v>218</v>
      </c>
      <c r="N80" s="97"/>
      <c r="O80" s="97" t="str">
        <f t="shared" si="60"/>
        <v/>
      </c>
      <c r="P80" s="233" t="s">
        <v>29</v>
      </c>
      <c r="Q80" s="97">
        <v>0.05</v>
      </c>
      <c r="R80" s="97" t="str">
        <f t="shared" si="61"/>
        <v>公斤</v>
      </c>
      <c r="S80" s="114"/>
      <c r="T80" s="17"/>
      <c r="U80" s="234" t="str">
        <f t="shared" si="62"/>
        <v/>
      </c>
      <c r="V80" s="407"/>
      <c r="W80" s="408"/>
      <c r="X80" s="405" t="str">
        <f t="shared" si="63"/>
        <v/>
      </c>
      <c r="Y80" s="477"/>
      <c r="Z80" s="14"/>
      <c r="AA80" s="14"/>
      <c r="AB80" s="14"/>
      <c r="AC80" s="14"/>
      <c r="AD80" s="14"/>
      <c r="AE80" s="14"/>
      <c r="AF80" s="14"/>
    </row>
    <row r="81" spans="1:32" s="112" customFormat="1" ht="15" customHeight="1" thickBot="1">
      <c r="A81" s="475"/>
      <c r="B81" s="212"/>
      <c r="C81" s="201"/>
      <c r="D81" s="201"/>
      <c r="E81" s="201"/>
      <c r="F81" s="201"/>
      <c r="G81" s="201"/>
      <c r="H81" s="201"/>
      <c r="I81" s="191"/>
      <c r="J81" s="358"/>
      <c r="K81" s="342"/>
      <c r="L81" s="342" t="str">
        <f t="shared" si="59"/>
        <v/>
      </c>
      <c r="M81" s="358" t="s">
        <v>60</v>
      </c>
      <c r="N81" s="342"/>
      <c r="O81" s="342" t="str">
        <f t="shared" si="60"/>
        <v/>
      </c>
      <c r="P81" s="358"/>
      <c r="Q81" s="342"/>
      <c r="R81" s="342" t="str">
        <f t="shared" si="61"/>
        <v/>
      </c>
      <c r="S81" s="202"/>
      <c r="T81" s="172"/>
      <c r="U81" s="345" t="str">
        <f t="shared" si="62"/>
        <v/>
      </c>
      <c r="V81" s="409"/>
      <c r="W81" s="410"/>
      <c r="X81" s="411" t="str">
        <f t="shared" si="63"/>
        <v/>
      </c>
      <c r="Y81" s="478"/>
      <c r="Z81" s="111"/>
      <c r="AA81" s="14"/>
      <c r="AB81" s="111"/>
      <c r="AC81" s="111"/>
      <c r="AD81" s="111"/>
      <c r="AE81" s="111"/>
      <c r="AF81" s="111"/>
    </row>
    <row r="82" spans="1:32" s="112" customFormat="1" ht="15" customHeight="1">
      <c r="A82" s="473" t="s">
        <v>284</v>
      </c>
      <c r="B82" s="211" t="s">
        <v>219</v>
      </c>
      <c r="C82" s="197">
        <v>5.8</v>
      </c>
      <c r="D82" s="197">
        <v>2.8</v>
      </c>
      <c r="E82" s="197">
        <v>1.4</v>
      </c>
      <c r="F82" s="197">
        <v>2.5</v>
      </c>
      <c r="G82" s="198"/>
      <c r="H82" s="198">
        <v>0</v>
      </c>
      <c r="I82" s="199">
        <f>C82*70+F82*45+E82*25+G82*150+H82*60+D82*75</f>
        <v>763.5</v>
      </c>
      <c r="J82" s="493" t="s">
        <v>20</v>
      </c>
      <c r="K82" s="456"/>
      <c r="L82" s="339"/>
      <c r="M82" s="493" t="s">
        <v>120</v>
      </c>
      <c r="N82" s="456"/>
      <c r="O82" s="339" t="str">
        <f t="shared" si="60"/>
        <v/>
      </c>
      <c r="P82" s="507" t="s">
        <v>74</v>
      </c>
      <c r="Q82" s="456"/>
      <c r="R82" s="339"/>
      <c r="S82" s="164" t="s">
        <v>22</v>
      </c>
      <c r="T82" s="162"/>
      <c r="U82" s="339"/>
      <c r="V82" s="493" t="s">
        <v>220</v>
      </c>
      <c r="W82" s="456"/>
      <c r="X82" s="340"/>
      <c r="Y82" s="476" t="s">
        <v>352</v>
      </c>
      <c r="Z82" s="127" t="str">
        <f>B82</f>
        <v>g1</v>
      </c>
      <c r="AA82" s="127" t="str">
        <f>J83&amp;" "&amp;J84&amp;" "&amp;J85&amp;" "&amp;J86&amp;" "&amp;J87</f>
        <v xml:space="preserve">米    </v>
      </c>
      <c r="AB82" s="127" t="str">
        <f>M83&amp;" "&amp;M84&amp;" "&amp;M85&amp;" "&amp;M86&amp;" "&amp;M87</f>
        <v>豬後腿肉 洋蔥 胡蘿蔔 大蒜 甜麵醬</v>
      </c>
      <c r="AC82" s="127" t="str">
        <f>P83&amp;" "&amp;P84&amp;" "&amp;P85&amp;" "&amp;P86&amp;" "&amp;P87</f>
        <v xml:space="preserve">芝麻(熟) 豆干 大蒜 滷包 </v>
      </c>
      <c r="AD82" s="127" t="str">
        <f>S83&amp;" "&amp;S84&amp;" "&amp;S85&amp;" "&amp;S86&amp;" "&amp;S87</f>
        <v xml:space="preserve">蔬菜 大蒜   </v>
      </c>
      <c r="AE82" s="127" t="str">
        <f>V83&amp;" "&amp;V84&amp;" "&amp;V85&amp;" "&amp;V86&amp;" "&amp;V87</f>
        <v xml:space="preserve">甘藍 大骨 薑  </v>
      </c>
      <c r="AF82" s="127"/>
    </row>
    <row r="83" spans="1:32" s="112" customFormat="1" ht="15" customHeight="1">
      <c r="A83" s="474"/>
      <c r="B83" s="113"/>
      <c r="C83" s="110"/>
      <c r="D83" s="110"/>
      <c r="E83" s="110"/>
      <c r="F83" s="110"/>
      <c r="G83" s="110"/>
      <c r="H83" s="110"/>
      <c r="I83" s="16"/>
      <c r="J83" s="233" t="s">
        <v>23</v>
      </c>
      <c r="K83" s="97">
        <v>10</v>
      </c>
      <c r="L83" s="97" t="str">
        <f t="shared" ref="L83:L87" si="64">IF(K83,"公斤","")</f>
        <v>公斤</v>
      </c>
      <c r="M83" s="233" t="s">
        <v>30</v>
      </c>
      <c r="N83" s="97">
        <v>6</v>
      </c>
      <c r="O83" s="97" t="str">
        <f t="shared" si="60"/>
        <v>公斤</v>
      </c>
      <c r="P83" s="238" t="s">
        <v>163</v>
      </c>
      <c r="Q83" s="234">
        <v>0.01</v>
      </c>
      <c r="R83" s="97" t="str">
        <f t="shared" ref="R83:R87" si="65">IF(Q83,"公斤","")</f>
        <v>公斤</v>
      </c>
      <c r="S83" s="115" t="s">
        <v>18</v>
      </c>
      <c r="T83" s="18">
        <v>7</v>
      </c>
      <c r="U83" s="234" t="str">
        <f t="shared" ref="U83:U87" si="66">IF(T83,"公斤","")</f>
        <v>公斤</v>
      </c>
      <c r="V83" s="238" t="s">
        <v>43</v>
      </c>
      <c r="W83" s="234">
        <v>3</v>
      </c>
      <c r="X83" s="341" t="str">
        <f t="shared" ref="X83:X87" si="67">IF(W83,"公斤","")</f>
        <v>公斤</v>
      </c>
      <c r="Y83" s="477"/>
      <c r="Z83" s="14"/>
      <c r="AA83" s="14"/>
      <c r="AB83" s="14"/>
      <c r="AC83" s="14"/>
      <c r="AD83" s="14"/>
      <c r="AE83" s="14"/>
      <c r="AF83" s="14"/>
    </row>
    <row r="84" spans="1:32" s="112" customFormat="1" ht="15" customHeight="1">
      <c r="A84" s="474"/>
      <c r="B84" s="113"/>
      <c r="C84" s="110"/>
      <c r="D84" s="110"/>
      <c r="E84" s="110"/>
      <c r="F84" s="110"/>
      <c r="G84" s="110"/>
      <c r="H84" s="110"/>
      <c r="I84" s="16"/>
      <c r="J84" s="233"/>
      <c r="K84" s="97"/>
      <c r="L84" s="97" t="str">
        <f t="shared" si="64"/>
        <v/>
      </c>
      <c r="M84" s="233" t="s">
        <v>31</v>
      </c>
      <c r="N84" s="97">
        <v>3</v>
      </c>
      <c r="O84" s="97" t="str">
        <f t="shared" si="60"/>
        <v>公斤</v>
      </c>
      <c r="P84" s="238" t="s">
        <v>75</v>
      </c>
      <c r="Q84" s="234">
        <v>4</v>
      </c>
      <c r="R84" s="97" t="str">
        <f t="shared" si="65"/>
        <v>公斤</v>
      </c>
      <c r="S84" s="114" t="s">
        <v>29</v>
      </c>
      <c r="T84" s="17">
        <v>0.05</v>
      </c>
      <c r="U84" s="234" t="str">
        <f t="shared" si="66"/>
        <v>公斤</v>
      </c>
      <c r="V84" s="238" t="s">
        <v>44</v>
      </c>
      <c r="W84" s="97">
        <v>0.6</v>
      </c>
      <c r="X84" s="341" t="str">
        <f t="shared" si="67"/>
        <v>公斤</v>
      </c>
      <c r="Y84" s="477"/>
      <c r="Z84" s="14"/>
      <c r="AA84" s="14"/>
      <c r="AB84" s="14"/>
      <c r="AC84" s="14"/>
      <c r="AD84" s="14"/>
      <c r="AE84" s="14"/>
      <c r="AF84" s="14"/>
    </row>
    <row r="85" spans="1:32" s="112" customFormat="1" ht="15" customHeight="1">
      <c r="A85" s="474"/>
      <c r="B85" s="113"/>
      <c r="C85" s="110"/>
      <c r="D85" s="110"/>
      <c r="E85" s="110"/>
      <c r="F85" s="110"/>
      <c r="G85" s="110"/>
      <c r="H85" s="110"/>
      <c r="I85" s="16"/>
      <c r="J85" s="233"/>
      <c r="K85" s="97"/>
      <c r="L85" s="97" t="str">
        <f t="shared" si="64"/>
        <v/>
      </c>
      <c r="M85" s="233" t="s">
        <v>27</v>
      </c>
      <c r="N85" s="97">
        <v>0.5</v>
      </c>
      <c r="O85" s="97" t="str">
        <f t="shared" si="60"/>
        <v>公斤</v>
      </c>
      <c r="P85" s="238" t="s">
        <v>29</v>
      </c>
      <c r="Q85" s="234">
        <v>0.05</v>
      </c>
      <c r="R85" s="97" t="str">
        <f t="shared" si="65"/>
        <v>公斤</v>
      </c>
      <c r="S85" s="114"/>
      <c r="T85" s="17"/>
      <c r="U85" s="234" t="str">
        <f t="shared" si="66"/>
        <v/>
      </c>
      <c r="V85" s="233" t="s">
        <v>34</v>
      </c>
      <c r="W85" s="97">
        <v>0.05</v>
      </c>
      <c r="X85" s="341" t="str">
        <f t="shared" si="67"/>
        <v>公斤</v>
      </c>
      <c r="Y85" s="477"/>
      <c r="Z85" s="14"/>
      <c r="AA85" s="14"/>
      <c r="AB85" s="14"/>
      <c r="AC85" s="14"/>
      <c r="AD85" s="14"/>
      <c r="AE85" s="14"/>
      <c r="AF85" s="14"/>
    </row>
    <row r="86" spans="1:32" s="112" customFormat="1" ht="15" customHeight="1">
      <c r="A86" s="474"/>
      <c r="B86" s="113"/>
      <c r="C86" s="110"/>
      <c r="D86" s="110"/>
      <c r="E86" s="110"/>
      <c r="F86" s="110"/>
      <c r="G86" s="110"/>
      <c r="H86" s="110"/>
      <c r="I86" s="16"/>
      <c r="J86" s="233"/>
      <c r="K86" s="97"/>
      <c r="L86" s="97" t="str">
        <f t="shared" si="64"/>
        <v/>
      </c>
      <c r="M86" s="233" t="s">
        <v>29</v>
      </c>
      <c r="N86" s="97">
        <v>0.05</v>
      </c>
      <c r="O86" s="97" t="str">
        <f t="shared" si="60"/>
        <v>公斤</v>
      </c>
      <c r="P86" s="233" t="s">
        <v>56</v>
      </c>
      <c r="Q86" s="97"/>
      <c r="R86" s="97" t="str">
        <f t="shared" si="65"/>
        <v/>
      </c>
      <c r="S86" s="114"/>
      <c r="T86" s="17"/>
      <c r="U86" s="234" t="str">
        <f t="shared" si="66"/>
        <v/>
      </c>
      <c r="V86" s="233"/>
      <c r="W86" s="97"/>
      <c r="X86" s="341" t="str">
        <f t="shared" si="67"/>
        <v/>
      </c>
      <c r="Y86" s="477"/>
      <c r="Z86" s="14"/>
      <c r="AA86" s="14"/>
      <c r="AB86" s="14"/>
      <c r="AC86" s="14"/>
      <c r="AD86" s="14"/>
      <c r="AE86" s="14"/>
      <c r="AF86" s="14"/>
    </row>
    <row r="87" spans="1:32" s="112" customFormat="1" ht="15" customHeight="1" thickBot="1">
      <c r="A87" s="475"/>
      <c r="B87" s="212"/>
      <c r="C87" s="201"/>
      <c r="D87" s="201"/>
      <c r="E87" s="201"/>
      <c r="F87" s="201"/>
      <c r="G87" s="201"/>
      <c r="H87" s="201"/>
      <c r="I87" s="191"/>
      <c r="J87" s="358"/>
      <c r="K87" s="342"/>
      <c r="L87" s="342" t="str">
        <f t="shared" si="64"/>
        <v/>
      </c>
      <c r="M87" s="358" t="s">
        <v>67</v>
      </c>
      <c r="N87" s="342"/>
      <c r="O87" s="342" t="str">
        <f t="shared" si="60"/>
        <v/>
      </c>
      <c r="P87" s="358"/>
      <c r="Q87" s="342"/>
      <c r="R87" s="342" t="str">
        <f t="shared" si="65"/>
        <v/>
      </c>
      <c r="S87" s="202"/>
      <c r="T87" s="172"/>
      <c r="U87" s="345" t="str">
        <f t="shared" si="66"/>
        <v/>
      </c>
      <c r="V87" s="358"/>
      <c r="W87" s="342"/>
      <c r="X87" s="346" t="str">
        <f t="shared" si="67"/>
        <v/>
      </c>
      <c r="Y87" s="478"/>
      <c r="Z87" s="47"/>
      <c r="AA87" s="47"/>
      <c r="AB87" s="47"/>
      <c r="AC87" s="47"/>
      <c r="AD87" s="47"/>
      <c r="AE87" s="47"/>
      <c r="AF87" s="47"/>
    </row>
    <row r="88" spans="1:32" s="112" customFormat="1" ht="15" customHeight="1">
      <c r="A88" s="473" t="s">
        <v>285</v>
      </c>
      <c r="B88" s="211" t="s">
        <v>221</v>
      </c>
      <c r="C88" s="197">
        <v>5.3</v>
      </c>
      <c r="D88" s="197">
        <v>2.8</v>
      </c>
      <c r="E88" s="197">
        <v>1</v>
      </c>
      <c r="F88" s="197">
        <v>2</v>
      </c>
      <c r="G88" s="198"/>
      <c r="H88" s="198">
        <v>0</v>
      </c>
      <c r="I88" s="199">
        <f>C88*70+F88*45+E88*25+G88*150+H88*60+D88*75</f>
        <v>696</v>
      </c>
      <c r="J88" s="493" t="s">
        <v>35</v>
      </c>
      <c r="K88" s="456"/>
      <c r="L88" s="339"/>
      <c r="M88" s="493" t="s">
        <v>222</v>
      </c>
      <c r="N88" s="456"/>
      <c r="O88" s="339"/>
      <c r="P88" s="493" t="s">
        <v>223</v>
      </c>
      <c r="Q88" s="456"/>
      <c r="R88" s="339"/>
      <c r="S88" s="164" t="s">
        <v>22</v>
      </c>
      <c r="T88" s="162"/>
      <c r="U88" s="339"/>
      <c r="V88" s="493" t="s">
        <v>50</v>
      </c>
      <c r="W88" s="456"/>
      <c r="X88" s="340"/>
      <c r="Y88" s="485" t="s">
        <v>353</v>
      </c>
      <c r="Z88" s="14" t="str">
        <f>B88</f>
        <v>g2</v>
      </c>
      <c r="AA88" s="14" t="str">
        <f>J89&amp;" "&amp;J90&amp;" "&amp;J91&amp;" "&amp;J92&amp;" "&amp;J93</f>
        <v xml:space="preserve">米 糙米   </v>
      </c>
      <c r="AB88" s="14" t="str">
        <f>M89&amp;" "&amp;M90&amp;" "&amp;M91&amp;" "&amp;M92&amp;" "&amp;M93</f>
        <v xml:space="preserve">三節翅 薑 滷包  </v>
      </c>
      <c r="AC88" s="14" t="str">
        <f>P89&amp;" "&amp;P90&amp;" "&amp;P91&amp;" "&amp;P92&amp;" "&amp;P93</f>
        <v>雞蛋 冷凍玉米粒 大蒜 奶油(固態) 胡蘿蔔</v>
      </c>
      <c r="AD88" s="14" t="str">
        <f>S89&amp;" "&amp;S90&amp;" "&amp;S91&amp;" "&amp;S92&amp;" "&amp;S93</f>
        <v xml:space="preserve">蔬菜 大蒜   </v>
      </c>
      <c r="AE88" s="14" t="str">
        <f>V89&amp;" "&amp;V90&amp;" "&amp;V91&amp;" "&amp;V92&amp;" "&amp;V93</f>
        <v xml:space="preserve">乾海帶 味噌 薑  </v>
      </c>
      <c r="AF88" s="14"/>
    </row>
    <row r="89" spans="1:32" s="112" customFormat="1" ht="15" customHeight="1">
      <c r="A89" s="474"/>
      <c r="B89" s="113"/>
      <c r="C89" s="110"/>
      <c r="D89" s="110"/>
      <c r="E89" s="110"/>
      <c r="F89" s="110"/>
      <c r="G89" s="110"/>
      <c r="H89" s="110"/>
      <c r="I89" s="16"/>
      <c r="J89" s="233" t="s">
        <v>23</v>
      </c>
      <c r="K89" s="97">
        <v>7</v>
      </c>
      <c r="L89" s="97" t="str">
        <f t="shared" ref="L89:L93" si="68">IF(K89,"公斤","")</f>
        <v>公斤</v>
      </c>
      <c r="M89" s="233" t="s">
        <v>51</v>
      </c>
      <c r="N89" s="97">
        <v>9</v>
      </c>
      <c r="O89" s="97" t="str">
        <f t="shared" ref="O89:O93" si="69">IF(N89,"公斤","")</f>
        <v>公斤</v>
      </c>
      <c r="P89" s="233" t="s">
        <v>40</v>
      </c>
      <c r="Q89" s="97">
        <v>3</v>
      </c>
      <c r="R89" s="97" t="str">
        <f t="shared" ref="R89:R93" si="70">IF(Q89,"公斤","")</f>
        <v>公斤</v>
      </c>
      <c r="S89" s="115" t="s">
        <v>18</v>
      </c>
      <c r="T89" s="18">
        <v>7</v>
      </c>
      <c r="U89" s="234" t="str">
        <f t="shared" ref="U89:U93" si="71">IF(T89,"公斤","")</f>
        <v>公斤</v>
      </c>
      <c r="V89" s="233" t="s">
        <v>93</v>
      </c>
      <c r="W89" s="97">
        <v>0.15</v>
      </c>
      <c r="X89" s="341" t="str">
        <f t="shared" ref="X89:X93" si="72">IF(W89,"公斤","")</f>
        <v>公斤</v>
      </c>
      <c r="Y89" s="486"/>
      <c r="Z89" s="14"/>
      <c r="AA89" s="14"/>
      <c r="AB89" s="14"/>
      <c r="AC89" s="14"/>
      <c r="AD89" s="14"/>
      <c r="AE89" s="14"/>
      <c r="AF89" s="14"/>
    </row>
    <row r="90" spans="1:32" s="112" customFormat="1" ht="15" customHeight="1">
      <c r="A90" s="474"/>
      <c r="B90" s="113"/>
      <c r="C90" s="110"/>
      <c r="D90" s="110"/>
      <c r="E90" s="110"/>
      <c r="F90" s="110"/>
      <c r="G90" s="110"/>
      <c r="H90" s="110"/>
      <c r="I90" s="16"/>
      <c r="J90" s="233" t="s">
        <v>42</v>
      </c>
      <c r="K90" s="97">
        <v>3</v>
      </c>
      <c r="L90" s="97" t="str">
        <f t="shared" si="68"/>
        <v>公斤</v>
      </c>
      <c r="M90" s="233" t="s">
        <v>34</v>
      </c>
      <c r="N90" s="97">
        <v>0.05</v>
      </c>
      <c r="O90" s="97" t="str">
        <f t="shared" si="69"/>
        <v>公斤</v>
      </c>
      <c r="P90" s="233" t="s">
        <v>64</v>
      </c>
      <c r="Q90" s="97">
        <v>2.5</v>
      </c>
      <c r="R90" s="97" t="str">
        <f t="shared" si="70"/>
        <v>公斤</v>
      </c>
      <c r="S90" s="114" t="s">
        <v>29</v>
      </c>
      <c r="T90" s="17">
        <v>0.05</v>
      </c>
      <c r="U90" s="234" t="str">
        <f t="shared" si="71"/>
        <v>公斤</v>
      </c>
      <c r="V90" s="238" t="s">
        <v>55</v>
      </c>
      <c r="W90" s="97">
        <v>0.3</v>
      </c>
      <c r="X90" s="341" t="str">
        <f t="shared" si="72"/>
        <v>公斤</v>
      </c>
      <c r="Y90" s="486"/>
      <c r="Z90" s="14"/>
      <c r="AA90" s="14"/>
      <c r="AB90" s="14"/>
      <c r="AC90" s="14"/>
      <c r="AD90" s="14"/>
      <c r="AE90" s="14"/>
      <c r="AF90" s="14"/>
    </row>
    <row r="91" spans="1:32" s="112" customFormat="1" ht="15" customHeight="1">
      <c r="A91" s="474"/>
      <c r="B91" s="113"/>
      <c r="C91" s="110"/>
      <c r="D91" s="110"/>
      <c r="E91" s="110"/>
      <c r="F91" s="110"/>
      <c r="G91" s="110"/>
      <c r="H91" s="110"/>
      <c r="I91" s="16"/>
      <c r="J91" s="233"/>
      <c r="K91" s="97"/>
      <c r="L91" s="97" t="str">
        <f t="shared" si="68"/>
        <v/>
      </c>
      <c r="M91" s="233" t="s">
        <v>56</v>
      </c>
      <c r="N91" s="97"/>
      <c r="O91" s="97" t="str">
        <f t="shared" si="69"/>
        <v/>
      </c>
      <c r="P91" s="233" t="s">
        <v>29</v>
      </c>
      <c r="Q91" s="97">
        <v>0.05</v>
      </c>
      <c r="R91" s="97" t="str">
        <f t="shared" si="70"/>
        <v>公斤</v>
      </c>
      <c r="S91" s="114"/>
      <c r="T91" s="17"/>
      <c r="U91" s="234" t="str">
        <f t="shared" si="71"/>
        <v/>
      </c>
      <c r="V91" s="233" t="s">
        <v>34</v>
      </c>
      <c r="W91" s="97">
        <v>0.05</v>
      </c>
      <c r="X91" s="341" t="str">
        <f t="shared" si="72"/>
        <v>公斤</v>
      </c>
      <c r="Y91" s="486"/>
      <c r="Z91" s="14"/>
      <c r="AA91" s="14"/>
      <c r="AB91" s="14"/>
      <c r="AC91" s="14"/>
      <c r="AD91" s="14"/>
      <c r="AE91" s="14"/>
      <c r="AF91" s="14"/>
    </row>
    <row r="92" spans="1:32" s="112" customFormat="1" ht="15" customHeight="1">
      <c r="A92" s="474"/>
      <c r="B92" s="113"/>
      <c r="C92" s="110"/>
      <c r="D92" s="110"/>
      <c r="E92" s="110"/>
      <c r="F92" s="110"/>
      <c r="G92" s="110"/>
      <c r="H92" s="110"/>
      <c r="I92" s="16"/>
      <c r="J92" s="233"/>
      <c r="K92" s="97"/>
      <c r="L92" s="97" t="str">
        <f t="shared" si="68"/>
        <v/>
      </c>
      <c r="M92" s="233"/>
      <c r="N92" s="97"/>
      <c r="O92" s="97" t="str">
        <f t="shared" si="69"/>
        <v/>
      </c>
      <c r="P92" s="233" t="s">
        <v>66</v>
      </c>
      <c r="Q92" s="97">
        <v>0.2</v>
      </c>
      <c r="R92" s="97" t="str">
        <f t="shared" si="70"/>
        <v>公斤</v>
      </c>
      <c r="S92" s="114"/>
      <c r="T92" s="17"/>
      <c r="U92" s="234" t="str">
        <f t="shared" si="71"/>
        <v/>
      </c>
      <c r="V92" s="233"/>
      <c r="W92" s="97"/>
      <c r="X92" s="341" t="str">
        <f t="shared" si="72"/>
        <v/>
      </c>
      <c r="Y92" s="486"/>
      <c r="Z92" s="14"/>
      <c r="AA92" s="14"/>
      <c r="AB92" s="14"/>
      <c r="AC92" s="14"/>
      <c r="AD92" s="14"/>
      <c r="AE92" s="14"/>
      <c r="AF92" s="14"/>
    </row>
    <row r="93" spans="1:32" s="112" customFormat="1" ht="15" customHeight="1" thickBot="1">
      <c r="A93" s="475"/>
      <c r="B93" s="212"/>
      <c r="C93" s="201"/>
      <c r="D93" s="201"/>
      <c r="E93" s="201"/>
      <c r="F93" s="201"/>
      <c r="G93" s="201"/>
      <c r="H93" s="201"/>
      <c r="I93" s="191"/>
      <c r="J93" s="358"/>
      <c r="K93" s="342"/>
      <c r="L93" s="342" t="str">
        <f t="shared" si="68"/>
        <v/>
      </c>
      <c r="M93" s="358"/>
      <c r="N93" s="342"/>
      <c r="O93" s="342" t="str">
        <f t="shared" si="69"/>
        <v/>
      </c>
      <c r="P93" s="358" t="s">
        <v>27</v>
      </c>
      <c r="Q93" s="342">
        <v>0.5</v>
      </c>
      <c r="R93" s="342" t="str">
        <f t="shared" si="70"/>
        <v>公斤</v>
      </c>
      <c r="S93" s="202"/>
      <c r="T93" s="172"/>
      <c r="U93" s="345" t="str">
        <f t="shared" si="71"/>
        <v/>
      </c>
      <c r="V93" s="358"/>
      <c r="W93" s="342"/>
      <c r="X93" s="346" t="str">
        <f t="shared" si="72"/>
        <v/>
      </c>
      <c r="Y93" s="487"/>
      <c r="Z93" s="14"/>
      <c r="AA93" s="14"/>
      <c r="AB93" s="14"/>
      <c r="AC93" s="14"/>
      <c r="AD93" s="14"/>
      <c r="AE93" s="14"/>
      <c r="AF93" s="14"/>
    </row>
    <row r="94" spans="1:32" s="112" customFormat="1" ht="15" customHeight="1">
      <c r="A94" s="473" t="s">
        <v>286</v>
      </c>
      <c r="B94" s="211" t="s">
        <v>225</v>
      </c>
      <c r="C94" s="197">
        <v>2.5</v>
      </c>
      <c r="D94" s="197">
        <v>2.4</v>
      </c>
      <c r="E94" s="197">
        <v>1.4</v>
      </c>
      <c r="F94" s="197">
        <v>2</v>
      </c>
      <c r="G94" s="198"/>
      <c r="H94" s="198">
        <v>0</v>
      </c>
      <c r="I94" s="199">
        <f>C94*70+F94*45+E94*25+G94*150+H94*60+D94*75</f>
        <v>480</v>
      </c>
      <c r="J94" s="493" t="s">
        <v>226</v>
      </c>
      <c r="K94" s="456"/>
      <c r="L94" s="339"/>
      <c r="M94" s="493" t="s">
        <v>135</v>
      </c>
      <c r="N94" s="456"/>
      <c r="O94" s="339"/>
      <c r="P94" s="493" t="s">
        <v>227</v>
      </c>
      <c r="Q94" s="456"/>
      <c r="R94" s="339"/>
      <c r="S94" s="164" t="s">
        <v>22</v>
      </c>
      <c r="T94" s="162"/>
      <c r="U94" s="339"/>
      <c r="V94" s="493" t="s">
        <v>229</v>
      </c>
      <c r="W94" s="456"/>
      <c r="X94" s="340"/>
      <c r="Y94" s="477" t="s">
        <v>320</v>
      </c>
      <c r="Z94" s="127" t="str">
        <f>B94</f>
        <v>g3</v>
      </c>
      <c r="AA94" s="127" t="str">
        <f>J95&amp;" "&amp;J96&amp;" "&amp;J97&amp;" "&amp;J98&amp;" "&amp;J99</f>
        <v xml:space="preserve">米粉    </v>
      </c>
      <c r="AB94" s="127" t="str">
        <f>M95&amp;" "&amp;M96&amp;" "&amp;M97&amp;" "&amp;M98&amp;" "&amp;M99</f>
        <v xml:space="preserve">肉排 滷包   </v>
      </c>
      <c r="AC94" s="127" t="str">
        <f>P95&amp;" "&amp;P96&amp;" "&amp;P97&amp;" "&amp;P98&amp;" "&amp;P99</f>
        <v>豬後腿肉 甘藍 胡蘿蔔 九層塔 魚露</v>
      </c>
      <c r="AD94" s="127" t="str">
        <f>S95&amp;" "&amp;S96&amp;" "&amp;S97&amp;" "&amp;S98&amp;" "&amp;S99</f>
        <v xml:space="preserve">蔬菜 大蒜   </v>
      </c>
      <c r="AE94" s="127" t="str">
        <f>V95&amp;" "&amp;V96&amp;" "&amp;V97&amp;" "&amp;V98&amp;" "&amp;V99</f>
        <v>白蘿蔔 胡蘿蔔 大骨 檸檬 南薑</v>
      </c>
      <c r="AF94" s="127"/>
    </row>
    <row r="95" spans="1:32" s="112" customFormat="1" ht="15" customHeight="1">
      <c r="A95" s="474"/>
      <c r="B95" s="113"/>
      <c r="C95" s="110"/>
      <c r="D95" s="110"/>
      <c r="E95" s="110"/>
      <c r="F95" s="110"/>
      <c r="G95" s="110"/>
      <c r="H95" s="110"/>
      <c r="I95" s="16"/>
      <c r="J95" s="233" t="s">
        <v>118</v>
      </c>
      <c r="K95" s="97">
        <v>5</v>
      </c>
      <c r="L95" s="97" t="str">
        <f t="shared" ref="L95:L99" si="73">IF(K95,"公斤","")</f>
        <v>公斤</v>
      </c>
      <c r="M95" s="233" t="s">
        <v>139</v>
      </c>
      <c r="N95" s="97">
        <v>6</v>
      </c>
      <c r="O95" s="97" t="str">
        <f t="shared" ref="O95:O99" si="74">IF(N95,"公斤","")</f>
        <v>公斤</v>
      </c>
      <c r="P95" s="233" t="s">
        <v>30</v>
      </c>
      <c r="Q95" s="97">
        <v>2</v>
      </c>
      <c r="R95" s="97" t="str">
        <f t="shared" ref="R95:R99" si="75">IF(Q95,"公斤","")</f>
        <v>公斤</v>
      </c>
      <c r="S95" s="115" t="s">
        <v>18</v>
      </c>
      <c r="T95" s="18">
        <v>7</v>
      </c>
      <c r="U95" s="234" t="str">
        <f t="shared" ref="U95:U99" si="76">IF(T95,"公斤","")</f>
        <v>公斤</v>
      </c>
      <c r="V95" s="233" t="s">
        <v>63</v>
      </c>
      <c r="W95" s="97">
        <v>3</v>
      </c>
      <c r="X95" s="341" t="str">
        <f t="shared" ref="X95:X99" si="77">IF(W95,"公斤","")</f>
        <v>公斤</v>
      </c>
      <c r="Y95" s="477"/>
      <c r="Z95" s="14"/>
      <c r="AA95" s="14"/>
      <c r="AB95" s="14"/>
      <c r="AC95" s="14"/>
      <c r="AD95" s="14"/>
      <c r="AE95" s="14"/>
      <c r="AF95" s="14"/>
    </row>
    <row r="96" spans="1:32" s="112" customFormat="1" ht="15" customHeight="1">
      <c r="A96" s="474"/>
      <c r="B96" s="113"/>
      <c r="C96" s="110"/>
      <c r="D96" s="110"/>
      <c r="E96" s="110"/>
      <c r="F96" s="110"/>
      <c r="G96" s="110"/>
      <c r="H96" s="110"/>
      <c r="I96" s="16"/>
      <c r="J96" s="233"/>
      <c r="K96" s="97"/>
      <c r="L96" s="97" t="str">
        <f t="shared" si="73"/>
        <v/>
      </c>
      <c r="M96" s="233" t="s">
        <v>56</v>
      </c>
      <c r="N96" s="97"/>
      <c r="O96" s="97" t="str">
        <f t="shared" si="74"/>
        <v/>
      </c>
      <c r="P96" s="233" t="s">
        <v>43</v>
      </c>
      <c r="Q96" s="97">
        <v>3</v>
      </c>
      <c r="R96" s="97" t="str">
        <f t="shared" si="75"/>
        <v>公斤</v>
      </c>
      <c r="S96" s="114" t="s">
        <v>29</v>
      </c>
      <c r="T96" s="17">
        <v>0.05</v>
      </c>
      <c r="U96" s="234" t="str">
        <f t="shared" si="76"/>
        <v>公斤</v>
      </c>
      <c r="V96" s="238" t="s">
        <v>27</v>
      </c>
      <c r="W96" s="97">
        <v>0.5</v>
      </c>
      <c r="X96" s="341" t="str">
        <f t="shared" si="77"/>
        <v>公斤</v>
      </c>
      <c r="Y96" s="477"/>
      <c r="Z96" s="14"/>
      <c r="AA96" s="14"/>
      <c r="AB96" s="14"/>
      <c r="AC96" s="14"/>
      <c r="AD96" s="14"/>
      <c r="AE96" s="14"/>
      <c r="AF96" s="14"/>
    </row>
    <row r="97" spans="1:32" s="112" customFormat="1" ht="15" customHeight="1">
      <c r="A97" s="474"/>
      <c r="B97" s="113"/>
      <c r="C97" s="110"/>
      <c r="D97" s="110"/>
      <c r="E97" s="110"/>
      <c r="F97" s="110"/>
      <c r="G97" s="110"/>
      <c r="H97" s="110"/>
      <c r="I97" s="16"/>
      <c r="J97" s="233"/>
      <c r="K97" s="237"/>
      <c r="L97" s="237" t="str">
        <f t="shared" si="73"/>
        <v/>
      </c>
      <c r="M97" s="236"/>
      <c r="N97" s="237"/>
      <c r="O97" s="237" t="str">
        <f t="shared" si="74"/>
        <v/>
      </c>
      <c r="P97" s="249" t="s">
        <v>27</v>
      </c>
      <c r="Q97" s="237">
        <v>0.5</v>
      </c>
      <c r="R97" s="97" t="str">
        <f t="shared" si="75"/>
        <v>公斤</v>
      </c>
      <c r="S97" s="114"/>
      <c r="T97" s="17"/>
      <c r="U97" s="234" t="str">
        <f t="shared" si="76"/>
        <v/>
      </c>
      <c r="V97" s="249" t="s">
        <v>44</v>
      </c>
      <c r="W97" s="237">
        <v>0.6</v>
      </c>
      <c r="X97" s="341" t="str">
        <f t="shared" si="77"/>
        <v>公斤</v>
      </c>
      <c r="Y97" s="477"/>
      <c r="Z97" s="14"/>
      <c r="AA97" s="14"/>
      <c r="AB97" s="14"/>
      <c r="AC97" s="14"/>
      <c r="AD97" s="14"/>
      <c r="AE97" s="14"/>
      <c r="AF97" s="14"/>
    </row>
    <row r="98" spans="1:32" s="112" customFormat="1" ht="15" customHeight="1">
      <c r="A98" s="474"/>
      <c r="B98" s="113"/>
      <c r="C98" s="110"/>
      <c r="D98" s="110"/>
      <c r="E98" s="110"/>
      <c r="F98" s="110"/>
      <c r="G98" s="110"/>
      <c r="H98" s="110"/>
      <c r="I98" s="16"/>
      <c r="J98" s="233"/>
      <c r="K98" s="237"/>
      <c r="L98" s="237" t="str">
        <f t="shared" si="73"/>
        <v/>
      </c>
      <c r="M98" s="236"/>
      <c r="N98" s="237"/>
      <c r="O98" s="237" t="str">
        <f t="shared" si="74"/>
        <v/>
      </c>
      <c r="P98" s="236" t="s">
        <v>71</v>
      </c>
      <c r="Q98" s="250">
        <v>0.1</v>
      </c>
      <c r="R98" s="251" t="str">
        <f t="shared" si="75"/>
        <v>公斤</v>
      </c>
      <c r="S98" s="114"/>
      <c r="T98" s="17"/>
      <c r="U98" s="234" t="str">
        <f t="shared" si="76"/>
        <v/>
      </c>
      <c r="V98" s="236" t="s">
        <v>72</v>
      </c>
      <c r="W98" s="251"/>
      <c r="X98" s="341" t="str">
        <f t="shared" si="77"/>
        <v/>
      </c>
      <c r="Y98" s="477"/>
      <c r="Z98" s="14"/>
      <c r="AA98" s="14"/>
      <c r="AB98" s="14"/>
      <c r="AC98" s="14"/>
      <c r="AD98" s="14"/>
      <c r="AE98" s="14"/>
      <c r="AF98" s="14"/>
    </row>
    <row r="99" spans="1:32" s="112" customFormat="1" ht="15" customHeight="1" thickBot="1">
      <c r="A99" s="475"/>
      <c r="B99" s="212"/>
      <c r="C99" s="201"/>
      <c r="D99" s="201"/>
      <c r="E99" s="201"/>
      <c r="F99" s="201"/>
      <c r="G99" s="201"/>
      <c r="H99" s="201"/>
      <c r="I99" s="191"/>
      <c r="J99" s="358"/>
      <c r="K99" s="342"/>
      <c r="L99" s="342" t="str">
        <f t="shared" si="73"/>
        <v/>
      </c>
      <c r="M99" s="358"/>
      <c r="N99" s="342"/>
      <c r="O99" s="342" t="str">
        <f t="shared" si="74"/>
        <v/>
      </c>
      <c r="P99" s="358" t="s">
        <v>230</v>
      </c>
      <c r="Q99" s="359"/>
      <c r="R99" s="349" t="str">
        <f t="shared" si="75"/>
        <v/>
      </c>
      <c r="S99" s="202"/>
      <c r="T99" s="172"/>
      <c r="U99" s="345" t="str">
        <f t="shared" si="76"/>
        <v/>
      </c>
      <c r="V99" s="358" t="s">
        <v>231</v>
      </c>
      <c r="W99" s="342"/>
      <c r="X99" s="346" t="str">
        <f t="shared" si="77"/>
        <v/>
      </c>
      <c r="Y99" s="488"/>
      <c r="Z99" s="47"/>
      <c r="AA99" s="47"/>
      <c r="AB99" s="47"/>
      <c r="AC99" s="47"/>
      <c r="AD99" s="47"/>
      <c r="AE99" s="47"/>
      <c r="AF99" s="47"/>
    </row>
    <row r="100" spans="1:32" s="112" customFormat="1" ht="15" customHeight="1">
      <c r="A100" s="473" t="s">
        <v>287</v>
      </c>
      <c r="B100" s="211" t="s">
        <v>232</v>
      </c>
      <c r="C100" s="197">
        <v>5.8</v>
      </c>
      <c r="D100" s="197">
        <v>1.9</v>
      </c>
      <c r="E100" s="197">
        <v>1.4</v>
      </c>
      <c r="F100" s="197">
        <v>2</v>
      </c>
      <c r="G100" s="198"/>
      <c r="H100" s="198">
        <v>0</v>
      </c>
      <c r="I100" s="199">
        <f>C100*70+F100*45+E100*25+G100*150+H100*60+D100*75</f>
        <v>673.5</v>
      </c>
      <c r="J100" s="493" t="s">
        <v>35</v>
      </c>
      <c r="K100" s="456"/>
      <c r="L100" s="339"/>
      <c r="M100" s="493" t="s">
        <v>233</v>
      </c>
      <c r="N100" s="456"/>
      <c r="O100" s="339"/>
      <c r="P100" s="493" t="s">
        <v>36</v>
      </c>
      <c r="Q100" s="456"/>
      <c r="R100" s="339"/>
      <c r="S100" s="164" t="s">
        <v>22</v>
      </c>
      <c r="T100" s="162"/>
      <c r="U100" s="339"/>
      <c r="V100" s="493" t="s">
        <v>234</v>
      </c>
      <c r="W100" s="456"/>
      <c r="X100" s="340"/>
      <c r="Y100" s="476" t="s">
        <v>326</v>
      </c>
      <c r="Z100" s="14" t="str">
        <f>B100</f>
        <v>g4</v>
      </c>
      <c r="AA100" s="14" t="str">
        <f>J101&amp;" "&amp;J102&amp;" "&amp;J103&amp;" "&amp;J104&amp;" "&amp;J105</f>
        <v xml:space="preserve">米 糙米   </v>
      </c>
      <c r="AB100" s="14" t="str">
        <f>M101&amp;" "&amp;M102&amp;" "&amp;M103&amp;" "&amp;M104&amp;" "&amp;M105</f>
        <v>阿根廷魷 豬後腿肉 洋蔥 大蒜 沙茶醬</v>
      </c>
      <c r="AC100" s="14" t="str">
        <f>P101&amp;" "&amp;P102&amp;" "&amp;P103&amp;" "&amp;P104&amp;" "&amp;P105</f>
        <v>冬粉 豬絞肉 結球白菜 胡蘿蔔 乾木耳</v>
      </c>
      <c r="AD100" s="14" t="str">
        <f>S101&amp;" "&amp;S102&amp;" "&amp;S103&amp;" "&amp;S104&amp;" "&amp;S105</f>
        <v xml:space="preserve">蔬菜 大蒜   </v>
      </c>
      <c r="AE100" s="14" t="str">
        <f>V101&amp;" "&amp;V102&amp;" "&amp;V103&amp;" "&amp;V104&amp;" "&amp;V105</f>
        <v xml:space="preserve">乾銀耳 二砂糖 枸杞  </v>
      </c>
      <c r="AF100" s="14"/>
    </row>
    <row r="101" spans="1:32" s="112" customFormat="1" ht="15" customHeight="1">
      <c r="A101" s="474"/>
      <c r="B101" s="113"/>
      <c r="C101" s="110"/>
      <c r="D101" s="110"/>
      <c r="E101" s="110"/>
      <c r="F101" s="110"/>
      <c r="G101" s="110"/>
      <c r="H101" s="110"/>
      <c r="I101" s="16"/>
      <c r="J101" s="233" t="s">
        <v>23</v>
      </c>
      <c r="K101" s="97">
        <v>7</v>
      </c>
      <c r="L101" s="97" t="str">
        <f t="shared" ref="L101:L105" si="78">IF(K101,"公斤","")</f>
        <v>公斤</v>
      </c>
      <c r="M101" s="233" t="s">
        <v>38</v>
      </c>
      <c r="N101" s="97">
        <v>3.5</v>
      </c>
      <c r="O101" s="97" t="str">
        <f t="shared" ref="O101:O105" si="79">IF(N101,"公斤","")</f>
        <v>公斤</v>
      </c>
      <c r="P101" s="233" t="s">
        <v>39</v>
      </c>
      <c r="Q101" s="97">
        <v>1.2</v>
      </c>
      <c r="R101" s="97" t="str">
        <f t="shared" ref="R101:R105" si="80">IF(Q101,"公斤","")</f>
        <v>公斤</v>
      </c>
      <c r="S101" s="115" t="s">
        <v>18</v>
      </c>
      <c r="T101" s="18">
        <v>7</v>
      </c>
      <c r="U101" s="234" t="str">
        <f t="shared" ref="U101:U105" si="81">IF(T101,"公斤","")</f>
        <v>公斤</v>
      </c>
      <c r="V101" s="233" t="s">
        <v>235</v>
      </c>
      <c r="W101" s="97">
        <v>0.2</v>
      </c>
      <c r="X101" s="341" t="str">
        <f t="shared" ref="X101:X105" si="82">IF(W101,"公斤","")</f>
        <v>公斤</v>
      </c>
      <c r="Y101" s="477"/>
      <c r="Z101" s="14"/>
      <c r="AA101" s="14"/>
      <c r="AB101" s="14"/>
      <c r="AC101" s="14"/>
      <c r="AD101" s="14"/>
      <c r="AE101" s="14"/>
      <c r="AF101" s="14"/>
    </row>
    <row r="102" spans="1:32" s="112" customFormat="1" ht="15" customHeight="1">
      <c r="A102" s="474"/>
      <c r="B102" s="113"/>
      <c r="C102" s="110"/>
      <c r="D102" s="110"/>
      <c r="E102" s="110"/>
      <c r="F102" s="110"/>
      <c r="G102" s="110"/>
      <c r="H102" s="110"/>
      <c r="I102" s="16"/>
      <c r="J102" s="233" t="s">
        <v>42</v>
      </c>
      <c r="K102" s="97">
        <v>3</v>
      </c>
      <c r="L102" s="97" t="str">
        <f t="shared" si="78"/>
        <v>公斤</v>
      </c>
      <c r="M102" s="233" t="s">
        <v>30</v>
      </c>
      <c r="N102" s="97">
        <v>2.5</v>
      </c>
      <c r="O102" s="97" t="str">
        <f t="shared" si="79"/>
        <v>公斤</v>
      </c>
      <c r="P102" s="233" t="s">
        <v>24</v>
      </c>
      <c r="Q102" s="97">
        <v>0.6</v>
      </c>
      <c r="R102" s="97" t="str">
        <f t="shared" si="80"/>
        <v>公斤</v>
      </c>
      <c r="S102" s="114" t="s">
        <v>29</v>
      </c>
      <c r="T102" s="17">
        <v>0.05</v>
      </c>
      <c r="U102" s="234" t="str">
        <f t="shared" si="81"/>
        <v>公斤</v>
      </c>
      <c r="V102" s="238" t="s">
        <v>60</v>
      </c>
      <c r="W102" s="97">
        <v>1</v>
      </c>
      <c r="X102" s="341" t="str">
        <f t="shared" si="82"/>
        <v>公斤</v>
      </c>
      <c r="Y102" s="477"/>
      <c r="Z102" s="14"/>
      <c r="AA102" s="14"/>
      <c r="AB102" s="14"/>
      <c r="AC102" s="14"/>
      <c r="AD102" s="14"/>
      <c r="AE102" s="14"/>
      <c r="AF102" s="14"/>
    </row>
    <row r="103" spans="1:32" s="112" customFormat="1" ht="15" customHeight="1">
      <c r="A103" s="474"/>
      <c r="B103" s="113"/>
      <c r="C103" s="110"/>
      <c r="D103" s="110"/>
      <c r="E103" s="110"/>
      <c r="F103" s="110"/>
      <c r="G103" s="110"/>
      <c r="H103" s="110"/>
      <c r="I103" s="16"/>
      <c r="J103" s="233"/>
      <c r="K103" s="97"/>
      <c r="L103" s="97" t="str">
        <f t="shared" si="78"/>
        <v/>
      </c>
      <c r="M103" s="233" t="s">
        <v>31</v>
      </c>
      <c r="N103" s="97">
        <v>3</v>
      </c>
      <c r="O103" s="97" t="str">
        <f t="shared" si="79"/>
        <v>公斤</v>
      </c>
      <c r="P103" s="238" t="s">
        <v>45</v>
      </c>
      <c r="Q103" s="234">
        <v>2</v>
      </c>
      <c r="R103" s="97" t="str">
        <f t="shared" si="80"/>
        <v>公斤</v>
      </c>
      <c r="S103" s="114"/>
      <c r="T103" s="17"/>
      <c r="U103" s="234" t="str">
        <f t="shared" si="81"/>
        <v/>
      </c>
      <c r="V103" s="233" t="s">
        <v>100</v>
      </c>
      <c r="W103" s="97">
        <v>0.01</v>
      </c>
      <c r="X103" s="341" t="str">
        <f t="shared" si="82"/>
        <v>公斤</v>
      </c>
      <c r="Y103" s="477"/>
      <c r="Z103" s="14"/>
      <c r="AA103" s="14"/>
      <c r="AB103" s="14"/>
      <c r="AC103" s="14"/>
      <c r="AD103" s="14"/>
      <c r="AE103" s="14"/>
      <c r="AF103" s="14"/>
    </row>
    <row r="104" spans="1:32" s="112" customFormat="1" ht="15" customHeight="1">
      <c r="A104" s="474"/>
      <c r="B104" s="113"/>
      <c r="C104" s="110"/>
      <c r="D104" s="110"/>
      <c r="E104" s="110"/>
      <c r="F104" s="110"/>
      <c r="G104" s="110"/>
      <c r="H104" s="110"/>
      <c r="I104" s="16"/>
      <c r="J104" s="233"/>
      <c r="K104" s="237"/>
      <c r="L104" s="237" t="str">
        <f t="shared" si="78"/>
        <v/>
      </c>
      <c r="M104" s="236" t="s">
        <v>29</v>
      </c>
      <c r="N104" s="237">
        <v>0.05</v>
      </c>
      <c r="O104" s="237" t="str">
        <f t="shared" si="79"/>
        <v>公斤</v>
      </c>
      <c r="P104" s="236" t="s">
        <v>27</v>
      </c>
      <c r="Q104" s="237">
        <v>0.5</v>
      </c>
      <c r="R104" s="237" t="str">
        <f t="shared" si="80"/>
        <v>公斤</v>
      </c>
      <c r="S104" s="116"/>
      <c r="T104" s="117"/>
      <c r="U104" s="241" t="str">
        <f t="shared" si="81"/>
        <v/>
      </c>
      <c r="V104" s="236"/>
      <c r="W104" s="237"/>
      <c r="X104" s="385" t="str">
        <f t="shared" si="82"/>
        <v/>
      </c>
      <c r="Y104" s="477"/>
      <c r="Z104" s="14"/>
      <c r="AA104" s="14"/>
      <c r="AB104" s="14"/>
      <c r="AC104" s="14"/>
      <c r="AD104" s="14"/>
      <c r="AE104" s="14"/>
      <c r="AF104" s="14"/>
    </row>
    <row r="105" spans="1:32" s="112" customFormat="1" ht="15" customHeight="1" thickBot="1">
      <c r="A105" s="475"/>
      <c r="B105" s="212"/>
      <c r="C105" s="201"/>
      <c r="D105" s="201"/>
      <c r="E105" s="201"/>
      <c r="F105" s="201"/>
      <c r="G105" s="201"/>
      <c r="H105" s="201"/>
      <c r="I105" s="191"/>
      <c r="J105" s="358"/>
      <c r="K105" s="342"/>
      <c r="L105" s="342" t="str">
        <f t="shared" si="78"/>
        <v/>
      </c>
      <c r="M105" s="358" t="s">
        <v>61</v>
      </c>
      <c r="N105" s="342"/>
      <c r="O105" s="342" t="str">
        <f t="shared" si="79"/>
        <v/>
      </c>
      <c r="P105" s="358" t="s">
        <v>46</v>
      </c>
      <c r="Q105" s="342">
        <v>0.01</v>
      </c>
      <c r="R105" s="342" t="str">
        <f t="shared" si="80"/>
        <v>公斤</v>
      </c>
      <c r="S105" s="202"/>
      <c r="T105" s="172"/>
      <c r="U105" s="345" t="str">
        <f t="shared" si="81"/>
        <v/>
      </c>
      <c r="V105" s="358"/>
      <c r="W105" s="342"/>
      <c r="X105" s="346" t="str">
        <f t="shared" si="82"/>
        <v/>
      </c>
      <c r="Y105" s="478"/>
      <c r="Z105" s="14"/>
      <c r="AA105" s="14"/>
      <c r="AB105" s="14"/>
      <c r="AC105" s="14"/>
      <c r="AD105" s="14"/>
      <c r="AE105" s="14"/>
      <c r="AF105" s="14"/>
    </row>
    <row r="106" spans="1:32" s="112" customFormat="1" ht="15" customHeight="1">
      <c r="A106" s="473" t="s">
        <v>288</v>
      </c>
      <c r="B106" s="211" t="s">
        <v>236</v>
      </c>
      <c r="C106" s="197">
        <v>5.2</v>
      </c>
      <c r="D106" s="197">
        <v>2.7</v>
      </c>
      <c r="E106" s="197">
        <v>1.5</v>
      </c>
      <c r="F106" s="197">
        <v>2.5</v>
      </c>
      <c r="G106" s="197"/>
      <c r="H106" s="198">
        <v>0</v>
      </c>
      <c r="I106" s="199">
        <f>C106*70+F106*45+E106*25+G106*150+H106*60+D106*75</f>
        <v>716.5</v>
      </c>
      <c r="J106" s="493" t="s">
        <v>84</v>
      </c>
      <c r="K106" s="456"/>
      <c r="L106" s="339"/>
      <c r="M106" s="493" t="s">
        <v>237</v>
      </c>
      <c r="N106" s="456"/>
      <c r="O106" s="339"/>
      <c r="P106" s="493" t="s">
        <v>238</v>
      </c>
      <c r="Q106" s="456"/>
      <c r="R106" s="339"/>
      <c r="S106" s="164" t="s">
        <v>22</v>
      </c>
      <c r="T106" s="162"/>
      <c r="U106" s="339"/>
      <c r="V106" s="493" t="s">
        <v>240</v>
      </c>
      <c r="W106" s="456"/>
      <c r="X106" s="340"/>
      <c r="Y106" s="476" t="s">
        <v>330</v>
      </c>
      <c r="Z106" s="127" t="str">
        <f>B106</f>
        <v>g5</v>
      </c>
      <c r="AA106" s="127" t="str">
        <f>J107&amp;" "&amp;J108&amp;" "&amp;J109&amp;" "&amp;J110&amp;" "&amp;J111</f>
        <v xml:space="preserve">米 小米   </v>
      </c>
      <c r="AB106" s="127" t="str">
        <f>M107&amp;" "&amp;M108&amp;" "&amp;M109&amp;" "&amp;M110&amp;" "&amp;M111</f>
        <v xml:space="preserve">豬後腿肉 乾海帶 大蒜  </v>
      </c>
      <c r="AC106" s="127" t="str">
        <f>P107&amp;" "&amp;P108&amp;" "&amp;P109&amp;" "&amp;P110&amp;" "&amp;P111</f>
        <v xml:space="preserve">豆腐 豬絞肉 大蒜 豆瓣醬 </v>
      </c>
      <c r="AD106" s="127" t="str">
        <f>S107&amp;" "&amp;S108&amp;" "&amp;S109&amp;" "&amp;S110&amp;" "&amp;S111</f>
        <v xml:space="preserve">蔬菜 大蒜   </v>
      </c>
      <c r="AE106" s="127" t="str">
        <f>V107&amp;" "&amp;V108&amp;" "&amp;V109&amp;" "&amp;V110&amp;" "&amp;V111</f>
        <v xml:space="preserve">冬瓜 大骨 薑 胡蘿蔔 </v>
      </c>
      <c r="AF106" s="127"/>
    </row>
    <row r="107" spans="1:32" s="112" customFormat="1" ht="15" customHeight="1">
      <c r="A107" s="474"/>
      <c r="B107" s="113"/>
      <c r="C107" s="110"/>
      <c r="D107" s="110"/>
      <c r="E107" s="110"/>
      <c r="F107" s="110"/>
      <c r="G107" s="110"/>
      <c r="H107" s="110"/>
      <c r="I107" s="7"/>
      <c r="J107" s="233" t="s">
        <v>23</v>
      </c>
      <c r="K107" s="97">
        <v>10</v>
      </c>
      <c r="L107" s="97" t="str">
        <f t="shared" ref="L107:L111" si="83">IF(K107,"公斤","")</f>
        <v>公斤</v>
      </c>
      <c r="M107" s="233" t="s">
        <v>30</v>
      </c>
      <c r="N107" s="97">
        <v>6</v>
      </c>
      <c r="O107" s="97" t="str">
        <f t="shared" ref="O107:O123" si="84">IF(N107,"公斤","")</f>
        <v>公斤</v>
      </c>
      <c r="P107" s="233" t="s">
        <v>25</v>
      </c>
      <c r="Q107" s="97">
        <v>6</v>
      </c>
      <c r="R107" s="97" t="str">
        <f t="shared" ref="R107:R111" si="85">IF(Q107,"公斤","")</f>
        <v>公斤</v>
      </c>
      <c r="S107" s="115" t="s">
        <v>18</v>
      </c>
      <c r="T107" s="18">
        <v>7</v>
      </c>
      <c r="U107" s="234" t="str">
        <f t="shared" ref="U107:U111" si="86">IF(T107,"公斤","")</f>
        <v>公斤</v>
      </c>
      <c r="V107" s="252" t="s">
        <v>41</v>
      </c>
      <c r="W107" s="251">
        <v>4</v>
      </c>
      <c r="X107" s="341" t="str">
        <f t="shared" ref="X107:X111" si="87">IF(W107,"公斤","")</f>
        <v>公斤</v>
      </c>
      <c r="Y107" s="477"/>
      <c r="Z107" s="14"/>
      <c r="AA107" s="14"/>
      <c r="AB107" s="14"/>
      <c r="AC107" s="14"/>
      <c r="AD107" s="14"/>
      <c r="AE107" s="14"/>
      <c r="AF107" s="14"/>
    </row>
    <row r="108" spans="1:32" s="112" customFormat="1" ht="15" customHeight="1">
      <c r="A108" s="474"/>
      <c r="B108" s="113"/>
      <c r="C108" s="110"/>
      <c r="D108" s="110"/>
      <c r="E108" s="110"/>
      <c r="F108" s="110"/>
      <c r="G108" s="110"/>
      <c r="H108" s="110"/>
      <c r="I108" s="7"/>
      <c r="J108" s="233" t="s">
        <v>88</v>
      </c>
      <c r="K108" s="97">
        <v>0.4</v>
      </c>
      <c r="L108" s="97" t="str">
        <f t="shared" si="83"/>
        <v>公斤</v>
      </c>
      <c r="M108" s="233" t="s">
        <v>93</v>
      </c>
      <c r="N108" s="97">
        <v>1.2</v>
      </c>
      <c r="O108" s="97" t="str">
        <f t="shared" si="84"/>
        <v>公斤</v>
      </c>
      <c r="P108" s="238" t="s">
        <v>24</v>
      </c>
      <c r="Q108" s="234">
        <v>0.6</v>
      </c>
      <c r="R108" s="97" t="str">
        <f t="shared" si="85"/>
        <v>公斤</v>
      </c>
      <c r="S108" s="114" t="s">
        <v>29</v>
      </c>
      <c r="T108" s="17">
        <v>0.05</v>
      </c>
      <c r="U108" s="234" t="str">
        <f t="shared" si="86"/>
        <v>公斤</v>
      </c>
      <c r="V108" s="238" t="s">
        <v>44</v>
      </c>
      <c r="W108" s="97">
        <v>0.6</v>
      </c>
      <c r="X108" s="341" t="str">
        <f t="shared" si="87"/>
        <v>公斤</v>
      </c>
      <c r="Y108" s="477"/>
      <c r="Z108" s="14"/>
      <c r="AA108" s="14"/>
      <c r="AB108" s="14"/>
      <c r="AC108" s="14"/>
      <c r="AD108" s="14"/>
      <c r="AE108" s="14"/>
      <c r="AF108" s="14"/>
    </row>
    <row r="109" spans="1:32" s="112" customFormat="1" ht="15" customHeight="1">
      <c r="A109" s="474"/>
      <c r="B109" s="113"/>
      <c r="C109" s="110"/>
      <c r="D109" s="110"/>
      <c r="E109" s="110"/>
      <c r="F109" s="110"/>
      <c r="G109" s="110"/>
      <c r="H109" s="110"/>
      <c r="I109" s="7"/>
      <c r="J109" s="233"/>
      <c r="K109" s="97"/>
      <c r="L109" s="97" t="str">
        <f t="shared" si="83"/>
        <v/>
      </c>
      <c r="M109" s="233" t="s">
        <v>29</v>
      </c>
      <c r="N109" s="97">
        <v>0.05</v>
      </c>
      <c r="O109" s="97" t="str">
        <f t="shared" si="84"/>
        <v>公斤</v>
      </c>
      <c r="P109" s="233" t="s">
        <v>29</v>
      </c>
      <c r="Q109" s="97">
        <v>0.05</v>
      </c>
      <c r="R109" s="97" t="str">
        <f t="shared" si="85"/>
        <v>公斤</v>
      </c>
      <c r="S109" s="114"/>
      <c r="T109" s="17"/>
      <c r="U109" s="234" t="str">
        <f t="shared" si="86"/>
        <v/>
      </c>
      <c r="V109" s="233" t="s">
        <v>34</v>
      </c>
      <c r="W109" s="97">
        <v>0.05</v>
      </c>
      <c r="X109" s="341" t="str">
        <f t="shared" si="87"/>
        <v>公斤</v>
      </c>
      <c r="Y109" s="477"/>
      <c r="Z109" s="14"/>
      <c r="AA109" s="14"/>
      <c r="AB109" s="14"/>
      <c r="AC109" s="14"/>
      <c r="AD109" s="14"/>
      <c r="AE109" s="14"/>
      <c r="AF109" s="14"/>
    </row>
    <row r="110" spans="1:32" s="112" customFormat="1" ht="15" customHeight="1">
      <c r="A110" s="474"/>
      <c r="B110" s="113"/>
      <c r="C110" s="110"/>
      <c r="D110" s="110"/>
      <c r="E110" s="110"/>
      <c r="F110" s="110"/>
      <c r="G110" s="110"/>
      <c r="H110" s="110"/>
      <c r="I110" s="7"/>
      <c r="J110" s="236"/>
      <c r="K110" s="237"/>
      <c r="L110" s="237" t="str">
        <f t="shared" si="83"/>
        <v/>
      </c>
      <c r="M110" s="236"/>
      <c r="N110" s="237"/>
      <c r="O110" s="237" t="str">
        <f t="shared" si="84"/>
        <v/>
      </c>
      <c r="P110" s="236" t="s">
        <v>158</v>
      </c>
      <c r="Q110" s="97"/>
      <c r="R110" s="97" t="str">
        <f t="shared" si="85"/>
        <v/>
      </c>
      <c r="S110" s="114"/>
      <c r="T110" s="17"/>
      <c r="U110" s="234" t="str">
        <f t="shared" si="86"/>
        <v/>
      </c>
      <c r="V110" s="238" t="s">
        <v>27</v>
      </c>
      <c r="W110" s="97">
        <v>0.5</v>
      </c>
      <c r="X110" s="341" t="str">
        <f t="shared" si="87"/>
        <v>公斤</v>
      </c>
      <c r="Y110" s="477"/>
      <c r="Z110" s="14"/>
      <c r="AA110" s="14"/>
      <c r="AB110" s="14"/>
      <c r="AC110" s="14"/>
      <c r="AD110" s="14"/>
      <c r="AE110" s="14"/>
      <c r="AF110" s="14"/>
    </row>
    <row r="111" spans="1:32" s="112" customFormat="1" ht="15" customHeight="1" thickBot="1">
      <c r="A111" s="475"/>
      <c r="B111" s="212"/>
      <c r="C111" s="201"/>
      <c r="D111" s="201"/>
      <c r="E111" s="201"/>
      <c r="F111" s="201"/>
      <c r="G111" s="201"/>
      <c r="H111" s="201"/>
      <c r="I111" s="357"/>
      <c r="J111" s="358"/>
      <c r="K111" s="342"/>
      <c r="L111" s="342" t="str">
        <f t="shared" si="83"/>
        <v/>
      </c>
      <c r="M111" s="358"/>
      <c r="N111" s="342"/>
      <c r="O111" s="342" t="str">
        <f t="shared" si="84"/>
        <v/>
      </c>
      <c r="P111" s="384"/>
      <c r="Q111" s="349"/>
      <c r="R111" s="342" t="str">
        <f t="shared" si="85"/>
        <v/>
      </c>
      <c r="S111" s="202"/>
      <c r="T111" s="172"/>
      <c r="U111" s="345" t="str">
        <f t="shared" si="86"/>
        <v/>
      </c>
      <c r="V111" s="358"/>
      <c r="W111" s="342"/>
      <c r="X111" s="346" t="str">
        <f t="shared" si="87"/>
        <v/>
      </c>
      <c r="Y111" s="478"/>
      <c r="Z111" s="128"/>
      <c r="AA111" s="47"/>
      <c r="AB111" s="128"/>
      <c r="AC111" s="128"/>
      <c r="AD111" s="128"/>
      <c r="AE111" s="128"/>
      <c r="AF111" s="128"/>
    </row>
    <row r="112" spans="1:32" s="294" customFormat="1" ht="15" customHeight="1">
      <c r="A112" s="502" t="s">
        <v>289</v>
      </c>
      <c r="B112" s="365" t="s">
        <v>263</v>
      </c>
      <c r="C112" s="366">
        <v>5</v>
      </c>
      <c r="D112" s="366">
        <v>3.2</v>
      </c>
      <c r="E112" s="366">
        <v>2.4</v>
      </c>
      <c r="F112" s="366">
        <v>3</v>
      </c>
      <c r="G112" s="366">
        <v>0</v>
      </c>
      <c r="H112" s="366">
        <v>0</v>
      </c>
      <c r="I112" s="367">
        <f>C112*70+D112*75+E112*25+F112*45</f>
        <v>785</v>
      </c>
      <c r="J112" s="505" t="s">
        <v>20</v>
      </c>
      <c r="K112" s="506"/>
      <c r="L112" s="368"/>
      <c r="M112" s="505" t="s">
        <v>264</v>
      </c>
      <c r="N112" s="506"/>
      <c r="O112" s="368" t="str">
        <f t="shared" si="84"/>
        <v/>
      </c>
      <c r="P112" s="505" t="s">
        <v>265</v>
      </c>
      <c r="Q112" s="506"/>
      <c r="R112" s="368"/>
      <c r="S112" s="369" t="s">
        <v>22</v>
      </c>
      <c r="T112" s="370"/>
      <c r="U112" s="368"/>
      <c r="V112" s="505" t="s">
        <v>267</v>
      </c>
      <c r="W112" s="506"/>
      <c r="X112" s="371"/>
      <c r="Y112" s="494" t="s">
        <v>350</v>
      </c>
      <c r="Z112" s="293" t="str">
        <f>B112</f>
        <v>i1</v>
      </c>
      <c r="AA112" s="293" t="str">
        <f>J113&amp;" "&amp;J114&amp;" "&amp;J115&amp;" "&amp;J116&amp;" "&amp;J117</f>
        <v xml:space="preserve">米    </v>
      </c>
      <c r="AB112" s="293" t="str">
        <f>M113&amp;" "&amp;M114&amp;" "&amp;M115&amp;" "&amp;M116&amp;" "&amp;M117</f>
        <v>豬後腿肉 洋蔥 胡蘿蔔 大蒜 黑胡椒</v>
      </c>
      <c r="AC112" s="293" t="str">
        <f>P113&amp;" "&amp;P114&amp;" "&amp;P115&amp;" "&amp;P116&amp;" "&amp;P117</f>
        <v xml:space="preserve">豆干 蘿蔔乾 大蒜  </v>
      </c>
      <c r="AD112" s="293" t="str">
        <f>S113&amp;" "&amp;S114&amp;" "&amp;S115&amp;" "&amp;S116&amp;" "&amp;S117</f>
        <v xml:space="preserve">蔬菜 大蒜   </v>
      </c>
      <c r="AE112" s="293" t="str">
        <f>V113&amp;" "&amp;V114&amp;" "&amp;V115&amp;" "&amp;V116&amp;" "&amp;V117</f>
        <v xml:space="preserve">結球白菜 大骨 薑  </v>
      </c>
      <c r="AF112" s="293"/>
    </row>
    <row r="113" spans="1:32" s="294" customFormat="1" ht="15" customHeight="1">
      <c r="A113" s="503"/>
      <c r="B113" s="295"/>
      <c r="C113" s="155"/>
      <c r="D113" s="155"/>
      <c r="E113" s="155"/>
      <c r="F113" s="155"/>
      <c r="G113" s="155"/>
      <c r="H113" s="155"/>
      <c r="I113" s="156"/>
      <c r="J113" s="296" t="s">
        <v>23</v>
      </c>
      <c r="K113" s="297">
        <v>10</v>
      </c>
      <c r="L113" s="297" t="str">
        <f t="shared" ref="L113:L117" si="88">IF(K113,"公斤","")</f>
        <v>公斤</v>
      </c>
      <c r="M113" s="296" t="s">
        <v>30</v>
      </c>
      <c r="N113" s="297">
        <v>6</v>
      </c>
      <c r="O113" s="297" t="str">
        <f t="shared" si="84"/>
        <v>公斤</v>
      </c>
      <c r="P113" s="296" t="s">
        <v>75</v>
      </c>
      <c r="Q113" s="297">
        <v>4</v>
      </c>
      <c r="R113" s="297" t="str">
        <f t="shared" ref="R113:R117" si="89">IF(Q113,"公斤","")</f>
        <v>公斤</v>
      </c>
      <c r="S113" s="298" t="s">
        <v>18</v>
      </c>
      <c r="T113" s="299">
        <v>7</v>
      </c>
      <c r="U113" s="300" t="str">
        <f t="shared" ref="U113:U117" si="90">IF(T113,"公斤","")</f>
        <v>公斤</v>
      </c>
      <c r="V113" s="301" t="s">
        <v>45</v>
      </c>
      <c r="W113" s="300">
        <v>3</v>
      </c>
      <c r="X113" s="372" t="str">
        <f t="shared" ref="X113:X117" si="91">IF(W113,"公斤","")</f>
        <v>公斤</v>
      </c>
      <c r="Y113" s="495"/>
      <c r="Z113" s="106"/>
      <c r="AA113" s="106"/>
      <c r="AB113" s="106"/>
      <c r="AC113" s="106"/>
      <c r="AD113" s="106"/>
      <c r="AE113" s="106"/>
      <c r="AF113" s="106"/>
    </row>
    <row r="114" spans="1:32" s="294" customFormat="1" ht="15" customHeight="1">
      <c r="A114" s="503"/>
      <c r="B114" s="295"/>
      <c r="C114" s="155"/>
      <c r="D114" s="155"/>
      <c r="E114" s="155"/>
      <c r="F114" s="155"/>
      <c r="G114" s="155"/>
      <c r="H114" s="155"/>
      <c r="I114" s="156"/>
      <c r="J114" s="296"/>
      <c r="K114" s="297"/>
      <c r="L114" s="297" t="str">
        <f t="shared" si="88"/>
        <v/>
      </c>
      <c r="M114" s="296" t="s">
        <v>31</v>
      </c>
      <c r="N114" s="297">
        <v>3</v>
      </c>
      <c r="O114" s="297" t="str">
        <f t="shared" si="84"/>
        <v>公斤</v>
      </c>
      <c r="P114" s="296" t="s">
        <v>268</v>
      </c>
      <c r="Q114" s="297">
        <v>1</v>
      </c>
      <c r="R114" s="297" t="str">
        <f t="shared" si="89"/>
        <v>公斤</v>
      </c>
      <c r="S114" s="302" t="s">
        <v>29</v>
      </c>
      <c r="T114" s="303">
        <v>0.05</v>
      </c>
      <c r="U114" s="300" t="str">
        <f t="shared" si="90"/>
        <v>公斤</v>
      </c>
      <c r="V114" s="301" t="s">
        <v>44</v>
      </c>
      <c r="W114" s="297">
        <v>0.6</v>
      </c>
      <c r="X114" s="372" t="str">
        <f t="shared" si="91"/>
        <v>公斤</v>
      </c>
      <c r="Y114" s="495"/>
      <c r="Z114" s="106"/>
      <c r="AA114" s="106"/>
      <c r="AB114" s="106"/>
      <c r="AC114" s="106"/>
      <c r="AD114" s="106"/>
      <c r="AE114" s="106"/>
      <c r="AF114" s="106"/>
    </row>
    <row r="115" spans="1:32" s="294" customFormat="1" ht="15" customHeight="1">
      <c r="A115" s="503"/>
      <c r="B115" s="295"/>
      <c r="C115" s="155"/>
      <c r="D115" s="155"/>
      <c r="E115" s="155"/>
      <c r="F115" s="155"/>
      <c r="G115" s="155"/>
      <c r="H115" s="155"/>
      <c r="I115" s="156"/>
      <c r="J115" s="296"/>
      <c r="K115" s="297"/>
      <c r="L115" s="297" t="str">
        <f t="shared" si="88"/>
        <v/>
      </c>
      <c r="M115" s="296" t="s">
        <v>27</v>
      </c>
      <c r="N115" s="297">
        <v>0.5</v>
      </c>
      <c r="O115" s="297" t="str">
        <f t="shared" si="84"/>
        <v>公斤</v>
      </c>
      <c r="P115" s="296" t="s">
        <v>29</v>
      </c>
      <c r="Q115" s="297">
        <v>0.05</v>
      </c>
      <c r="R115" s="297" t="str">
        <f t="shared" si="89"/>
        <v>公斤</v>
      </c>
      <c r="S115" s="302"/>
      <c r="T115" s="303"/>
      <c r="U115" s="300" t="str">
        <f t="shared" si="90"/>
        <v/>
      </c>
      <c r="V115" s="296" t="s">
        <v>34</v>
      </c>
      <c r="W115" s="297">
        <v>0.05</v>
      </c>
      <c r="X115" s="372" t="str">
        <f t="shared" si="91"/>
        <v>公斤</v>
      </c>
      <c r="Y115" s="495"/>
      <c r="Z115" s="106"/>
      <c r="AA115" s="106"/>
      <c r="AB115" s="106"/>
      <c r="AC115" s="106"/>
      <c r="AD115" s="106"/>
      <c r="AE115" s="106"/>
      <c r="AF115" s="106"/>
    </row>
    <row r="116" spans="1:32" s="294" customFormat="1" ht="15" customHeight="1">
      <c r="A116" s="503"/>
      <c r="B116" s="295"/>
      <c r="C116" s="155"/>
      <c r="D116" s="155"/>
      <c r="E116" s="155"/>
      <c r="F116" s="155"/>
      <c r="G116" s="155"/>
      <c r="H116" s="155"/>
      <c r="I116" s="156"/>
      <c r="J116" s="304"/>
      <c r="K116" s="305"/>
      <c r="L116" s="305" t="str">
        <f t="shared" si="88"/>
        <v/>
      </c>
      <c r="M116" s="304" t="s">
        <v>29</v>
      </c>
      <c r="N116" s="297">
        <v>0.05</v>
      </c>
      <c r="O116" s="297" t="str">
        <f t="shared" si="84"/>
        <v>公斤</v>
      </c>
      <c r="P116" s="301"/>
      <c r="Q116" s="300"/>
      <c r="R116" s="297" t="str">
        <f t="shared" si="89"/>
        <v/>
      </c>
      <c r="S116" s="302"/>
      <c r="T116" s="303"/>
      <c r="U116" s="300" t="str">
        <f t="shared" si="90"/>
        <v/>
      </c>
      <c r="V116" s="296"/>
      <c r="W116" s="297"/>
      <c r="X116" s="372" t="str">
        <f t="shared" si="91"/>
        <v/>
      </c>
      <c r="Y116" s="495"/>
      <c r="Z116" s="106"/>
      <c r="AA116" s="106"/>
      <c r="AB116" s="106"/>
      <c r="AC116" s="106"/>
      <c r="AD116" s="106"/>
      <c r="AE116" s="106"/>
      <c r="AF116" s="106"/>
    </row>
    <row r="117" spans="1:32" s="294" customFormat="1" ht="15" customHeight="1" thickBot="1">
      <c r="A117" s="504"/>
      <c r="B117" s="373"/>
      <c r="C117" s="374"/>
      <c r="D117" s="374"/>
      <c r="E117" s="374"/>
      <c r="F117" s="374"/>
      <c r="G117" s="374"/>
      <c r="H117" s="374"/>
      <c r="I117" s="375"/>
      <c r="J117" s="376"/>
      <c r="K117" s="377"/>
      <c r="L117" s="377" t="str">
        <f t="shared" si="88"/>
        <v/>
      </c>
      <c r="M117" s="378" t="s">
        <v>269</v>
      </c>
      <c r="N117" s="379"/>
      <c r="O117" s="377" t="str">
        <f t="shared" si="84"/>
        <v/>
      </c>
      <c r="P117" s="376"/>
      <c r="Q117" s="377"/>
      <c r="R117" s="377" t="str">
        <f t="shared" si="89"/>
        <v/>
      </c>
      <c r="S117" s="380"/>
      <c r="T117" s="381"/>
      <c r="U117" s="382" t="str">
        <f t="shared" si="90"/>
        <v/>
      </c>
      <c r="V117" s="376"/>
      <c r="W117" s="377"/>
      <c r="X117" s="383" t="str">
        <f t="shared" si="91"/>
        <v/>
      </c>
      <c r="Y117" s="496"/>
      <c r="Z117" s="307"/>
      <c r="AA117" s="307"/>
      <c r="AB117" s="307"/>
      <c r="AC117" s="307"/>
      <c r="AD117" s="307"/>
      <c r="AE117" s="307"/>
      <c r="AF117" s="307"/>
    </row>
    <row r="118" spans="1:32" s="112" customFormat="1" ht="15" customHeight="1">
      <c r="A118" s="473" t="s">
        <v>354</v>
      </c>
      <c r="B118" s="211" t="s">
        <v>241</v>
      </c>
      <c r="C118" s="197">
        <v>5.4</v>
      </c>
      <c r="D118" s="198">
        <v>2.2000000000000002</v>
      </c>
      <c r="E118" s="198">
        <v>1</v>
      </c>
      <c r="F118" s="198">
        <v>3</v>
      </c>
      <c r="G118" s="198"/>
      <c r="H118" s="198"/>
      <c r="I118" s="199">
        <f>C118*70+F118*45+E118*25+G118*150+H118*60+D118*75</f>
        <v>703</v>
      </c>
      <c r="J118" s="493" t="s">
        <v>20</v>
      </c>
      <c r="K118" s="456"/>
      <c r="L118" s="339"/>
      <c r="M118" s="493" t="s">
        <v>62</v>
      </c>
      <c r="N118" s="456"/>
      <c r="O118" s="339" t="str">
        <f t="shared" si="84"/>
        <v/>
      </c>
      <c r="P118" s="493" t="s">
        <v>73</v>
      </c>
      <c r="Q118" s="456"/>
      <c r="R118" s="339"/>
      <c r="S118" s="164" t="s">
        <v>22</v>
      </c>
      <c r="T118" s="162"/>
      <c r="U118" s="339"/>
      <c r="V118" s="493" t="s">
        <v>243</v>
      </c>
      <c r="W118" s="456"/>
      <c r="X118" s="340"/>
      <c r="Y118" s="476" t="s">
        <v>359</v>
      </c>
      <c r="Z118" s="14" t="str">
        <f>B118</f>
        <v>h1</v>
      </c>
      <c r="AA118" s="14" t="str">
        <f>J119&amp;" "&amp;J120&amp;" "&amp;J121&amp;" "&amp;J122&amp;" "&amp;J123</f>
        <v xml:space="preserve">米    </v>
      </c>
      <c r="AB118" s="14" t="str">
        <f>M119&amp;" "&amp;M120&amp;" "&amp;M121&amp;" "&amp;M122&amp;" "&amp;M123</f>
        <v>豬後腿肉 豆薯 胡蘿蔔 甜麵醬 大蒜</v>
      </c>
      <c r="AC118" s="14" t="str">
        <f>P119&amp;" "&amp;P120&amp;" "&amp;P121&amp;" "&amp;P122&amp;" "&amp;P123</f>
        <v xml:space="preserve">雞蛋 甘藍 大蒜  </v>
      </c>
      <c r="AD118" s="14" t="str">
        <f>S119&amp;" "&amp;S120&amp;" "&amp;S121&amp;" "&amp;S122&amp;" "&amp;S123</f>
        <v xml:space="preserve">蔬菜 大蒜   </v>
      </c>
      <c r="AE118" s="14" t="str">
        <f>V119&amp;" "&amp;V120&amp;" "&amp;V121&amp;" "&amp;V122&amp;" "&amp;V123</f>
        <v xml:space="preserve">紫菜 柴魚片 薑  </v>
      </c>
      <c r="AF118" s="14"/>
    </row>
    <row r="119" spans="1:32" s="112" customFormat="1" ht="15" customHeight="1">
      <c r="A119" s="474"/>
      <c r="B119" s="113"/>
      <c r="C119" s="110"/>
      <c r="D119" s="110"/>
      <c r="E119" s="110"/>
      <c r="F119" s="110"/>
      <c r="G119" s="110"/>
      <c r="H119" s="110"/>
      <c r="I119" s="7"/>
      <c r="J119" s="233" t="s">
        <v>23</v>
      </c>
      <c r="K119" s="97">
        <v>10</v>
      </c>
      <c r="L119" s="97" t="str">
        <f t="shared" ref="L119:L123" si="92">IF(K119,"公斤","")</f>
        <v>公斤</v>
      </c>
      <c r="M119" s="233" t="s">
        <v>30</v>
      </c>
      <c r="N119" s="97">
        <v>6</v>
      </c>
      <c r="O119" s="97" t="str">
        <f t="shared" si="84"/>
        <v>公斤</v>
      </c>
      <c r="P119" s="233" t="s">
        <v>40</v>
      </c>
      <c r="Q119" s="97">
        <v>3</v>
      </c>
      <c r="R119" s="97" t="str">
        <f t="shared" ref="R119:R123" si="93">IF(Q119,"公斤","")</f>
        <v>公斤</v>
      </c>
      <c r="S119" s="115" t="s">
        <v>18</v>
      </c>
      <c r="T119" s="18">
        <v>7</v>
      </c>
      <c r="U119" s="234" t="str">
        <f t="shared" ref="U119:U123" si="94">IF(T119,"公斤","")</f>
        <v>公斤</v>
      </c>
      <c r="V119" s="233" t="s">
        <v>111</v>
      </c>
      <c r="W119" s="97">
        <v>0.15</v>
      </c>
      <c r="X119" s="341" t="str">
        <f t="shared" ref="X119:X123" si="95">IF(W119,"公斤","")</f>
        <v>公斤</v>
      </c>
      <c r="Y119" s="477"/>
      <c r="Z119" s="14"/>
      <c r="AA119" s="14"/>
      <c r="AB119" s="14"/>
      <c r="AC119" s="14"/>
      <c r="AD119" s="14"/>
      <c r="AE119" s="14"/>
      <c r="AF119" s="14"/>
    </row>
    <row r="120" spans="1:32" s="112" customFormat="1" ht="15" customHeight="1">
      <c r="A120" s="474"/>
      <c r="B120" s="113"/>
      <c r="C120" s="110"/>
      <c r="D120" s="110"/>
      <c r="E120" s="110"/>
      <c r="F120" s="110"/>
      <c r="G120" s="110"/>
      <c r="H120" s="110"/>
      <c r="I120" s="7"/>
      <c r="J120" s="233"/>
      <c r="K120" s="97"/>
      <c r="L120" s="97" t="str">
        <f t="shared" si="92"/>
        <v/>
      </c>
      <c r="M120" s="233" t="s">
        <v>69</v>
      </c>
      <c r="N120" s="97">
        <v>3</v>
      </c>
      <c r="O120" s="97" t="str">
        <f t="shared" si="84"/>
        <v>公斤</v>
      </c>
      <c r="P120" s="233" t="s">
        <v>43</v>
      </c>
      <c r="Q120" s="97">
        <v>4</v>
      </c>
      <c r="R120" s="97" t="str">
        <f t="shared" si="93"/>
        <v>公斤</v>
      </c>
      <c r="S120" s="114" t="s">
        <v>29</v>
      </c>
      <c r="T120" s="17">
        <v>0.05</v>
      </c>
      <c r="U120" s="234" t="str">
        <f t="shared" si="94"/>
        <v>公斤</v>
      </c>
      <c r="V120" s="238" t="s">
        <v>112</v>
      </c>
      <c r="W120" s="97">
        <v>0.01</v>
      </c>
      <c r="X120" s="341" t="str">
        <f t="shared" si="95"/>
        <v>公斤</v>
      </c>
      <c r="Y120" s="477"/>
      <c r="Z120" s="14"/>
      <c r="AA120" s="14"/>
      <c r="AB120" s="14"/>
      <c r="AC120" s="14"/>
      <c r="AD120" s="14"/>
      <c r="AE120" s="14"/>
      <c r="AF120" s="14"/>
    </row>
    <row r="121" spans="1:32" s="112" customFormat="1" ht="15" customHeight="1">
      <c r="A121" s="474"/>
      <c r="B121" s="113"/>
      <c r="C121" s="110"/>
      <c r="D121" s="110"/>
      <c r="E121" s="110"/>
      <c r="F121" s="110"/>
      <c r="G121" s="110"/>
      <c r="H121" s="110"/>
      <c r="I121" s="7"/>
      <c r="J121" s="236"/>
      <c r="K121" s="237"/>
      <c r="L121" s="97" t="str">
        <f t="shared" si="92"/>
        <v/>
      </c>
      <c r="M121" s="233" t="s">
        <v>27</v>
      </c>
      <c r="N121" s="97">
        <v>0.5</v>
      </c>
      <c r="O121" s="97" t="str">
        <f t="shared" si="84"/>
        <v>公斤</v>
      </c>
      <c r="P121" s="233" t="s">
        <v>29</v>
      </c>
      <c r="Q121" s="97">
        <v>0.05</v>
      </c>
      <c r="R121" s="97" t="str">
        <f t="shared" si="93"/>
        <v>公斤</v>
      </c>
      <c r="S121" s="114"/>
      <c r="T121" s="17"/>
      <c r="U121" s="234" t="str">
        <f t="shared" si="94"/>
        <v/>
      </c>
      <c r="V121" s="233" t="s">
        <v>34</v>
      </c>
      <c r="W121" s="97">
        <v>0.05</v>
      </c>
      <c r="X121" s="341" t="str">
        <f t="shared" si="95"/>
        <v>公斤</v>
      </c>
      <c r="Y121" s="477"/>
      <c r="Z121" s="14"/>
      <c r="AA121" s="14"/>
      <c r="AB121" s="14"/>
      <c r="AC121" s="14"/>
      <c r="AD121" s="14"/>
      <c r="AE121" s="14"/>
      <c r="AF121" s="14"/>
    </row>
    <row r="122" spans="1:32" s="112" customFormat="1" ht="15" customHeight="1">
      <c r="A122" s="474"/>
      <c r="B122" s="113"/>
      <c r="C122" s="110"/>
      <c r="D122" s="110"/>
      <c r="E122" s="110"/>
      <c r="F122" s="110"/>
      <c r="G122" s="110"/>
      <c r="H122" s="110"/>
      <c r="I122" s="362"/>
      <c r="J122" s="351"/>
      <c r="K122" s="352"/>
      <c r="L122" s="253" t="str">
        <f t="shared" si="92"/>
        <v/>
      </c>
      <c r="M122" s="233" t="s">
        <v>67</v>
      </c>
      <c r="N122" s="97"/>
      <c r="O122" s="97" t="str">
        <f t="shared" si="84"/>
        <v/>
      </c>
      <c r="P122" s="233"/>
      <c r="Q122" s="97"/>
      <c r="R122" s="97" t="str">
        <f t="shared" si="93"/>
        <v/>
      </c>
      <c r="S122" s="114"/>
      <c r="T122" s="17"/>
      <c r="U122" s="234" t="str">
        <f t="shared" si="94"/>
        <v/>
      </c>
      <c r="V122" s="233"/>
      <c r="W122" s="97"/>
      <c r="X122" s="341" t="str">
        <f t="shared" si="95"/>
        <v/>
      </c>
      <c r="Y122" s="477"/>
      <c r="Z122" s="14"/>
      <c r="AA122" s="14"/>
      <c r="AB122" s="14"/>
      <c r="AC122" s="14"/>
      <c r="AD122" s="14"/>
      <c r="AE122" s="14"/>
      <c r="AF122" s="14"/>
    </row>
    <row r="123" spans="1:32" s="112" customFormat="1" ht="15" customHeight="1" thickBot="1">
      <c r="A123" s="475"/>
      <c r="B123" s="212"/>
      <c r="C123" s="201"/>
      <c r="D123" s="201"/>
      <c r="E123" s="201"/>
      <c r="F123" s="201"/>
      <c r="G123" s="201"/>
      <c r="H123" s="201"/>
      <c r="I123" s="361"/>
      <c r="J123" s="354"/>
      <c r="K123" s="355"/>
      <c r="L123" s="363" t="str">
        <f t="shared" si="92"/>
        <v/>
      </c>
      <c r="M123" s="364" t="s">
        <v>29</v>
      </c>
      <c r="N123" s="342">
        <v>0.05</v>
      </c>
      <c r="O123" s="342" t="str">
        <f t="shared" si="84"/>
        <v>公斤</v>
      </c>
      <c r="P123" s="358"/>
      <c r="Q123" s="342"/>
      <c r="R123" s="342" t="str">
        <f t="shared" si="93"/>
        <v/>
      </c>
      <c r="S123" s="202"/>
      <c r="T123" s="172"/>
      <c r="U123" s="345" t="str">
        <f t="shared" si="94"/>
        <v/>
      </c>
      <c r="V123" s="358"/>
      <c r="W123" s="342"/>
      <c r="X123" s="346" t="str">
        <f t="shared" si="95"/>
        <v/>
      </c>
      <c r="Y123" s="478"/>
      <c r="Z123" s="14"/>
      <c r="AA123" s="14"/>
      <c r="AB123" s="14"/>
      <c r="AC123" s="14"/>
      <c r="AD123" s="14"/>
      <c r="AE123" s="14"/>
      <c r="AF123" s="14"/>
    </row>
    <row r="124" spans="1:32" s="112" customFormat="1" ht="15" customHeight="1">
      <c r="A124" s="474" t="s">
        <v>355</v>
      </c>
      <c r="B124" s="108" t="s">
        <v>244</v>
      </c>
      <c r="C124" s="109">
        <v>5.2</v>
      </c>
      <c r="D124" s="110">
        <v>2.8</v>
      </c>
      <c r="E124" s="110">
        <v>1.2</v>
      </c>
      <c r="F124" s="110">
        <v>3</v>
      </c>
      <c r="G124" s="110"/>
      <c r="H124" s="110"/>
      <c r="I124" s="129">
        <f>C124*70+F124*45+E124*25+G124*150+H124*60+D124*75</f>
        <v>739</v>
      </c>
      <c r="J124" s="500" t="s">
        <v>35</v>
      </c>
      <c r="K124" s="501"/>
      <c r="L124" s="230"/>
      <c r="M124" s="500" t="s">
        <v>80</v>
      </c>
      <c r="N124" s="501"/>
      <c r="O124" s="230"/>
      <c r="P124" s="255" t="s">
        <v>245</v>
      </c>
      <c r="Q124" s="143"/>
      <c r="R124" s="230"/>
      <c r="S124" s="231" t="s">
        <v>22</v>
      </c>
      <c r="T124" s="130"/>
      <c r="U124" s="230"/>
      <c r="V124" s="500" t="s">
        <v>247</v>
      </c>
      <c r="W124" s="501"/>
      <c r="X124" s="360"/>
      <c r="Y124" s="476" t="s">
        <v>332</v>
      </c>
      <c r="Z124" s="127" t="str">
        <f>B124</f>
        <v>h2</v>
      </c>
      <c r="AA124" s="127" t="str">
        <f>J125&amp;" "&amp;J126&amp;" "&amp;J127&amp;" "&amp;J128&amp;" "&amp;J129</f>
        <v xml:space="preserve">米 糙米   </v>
      </c>
      <c r="AB124" s="127" t="str">
        <f>M125&amp;" "&amp;M126&amp;" "&amp;M127&amp;" "&amp;M128&amp;" "&amp;M129</f>
        <v xml:space="preserve">肉雞 醃漬花胡瓜 胡蘿蔔 大蒜 </v>
      </c>
      <c r="AC124" s="127" t="str">
        <f>P125&amp;" "&amp;P126&amp;" "&amp;P127&amp;" "&amp;P128&amp;" "&amp;P129</f>
        <v xml:space="preserve">白蘿蔔 黑輪 柴魚片  </v>
      </c>
      <c r="AD124" s="127" t="str">
        <f>S125&amp;" "&amp;S126&amp;" "&amp;S127&amp;" "&amp;S128&amp;" "&amp;S129</f>
        <v xml:space="preserve">蔬菜 大蒜   </v>
      </c>
      <c r="AE124" s="127" t="str">
        <f>V125&amp;" "&amp;V126&amp;" "&amp;V127&amp;" "&amp;V128&amp;" "&amp;V129</f>
        <v xml:space="preserve">雞蛋 時蔬 薑  </v>
      </c>
      <c r="AF124" s="127"/>
    </row>
    <row r="125" spans="1:32" s="112" customFormat="1" ht="15" customHeight="1">
      <c r="A125" s="474"/>
      <c r="B125" s="113"/>
      <c r="C125" s="110"/>
      <c r="D125" s="110"/>
      <c r="E125" s="110"/>
      <c r="F125" s="110"/>
      <c r="G125" s="110"/>
      <c r="H125" s="110"/>
      <c r="I125" s="7"/>
      <c r="J125" s="233" t="s">
        <v>23</v>
      </c>
      <c r="K125" s="97">
        <v>7</v>
      </c>
      <c r="L125" s="97" t="str">
        <f t="shared" ref="L125:L129" si="96">IF(K125,"公斤","")</f>
        <v>公斤</v>
      </c>
      <c r="M125" s="233" t="s">
        <v>82</v>
      </c>
      <c r="N125" s="97">
        <v>9</v>
      </c>
      <c r="O125" s="97" t="str">
        <f t="shared" ref="O125:O129" si="97">IF(N125,"公斤","")</f>
        <v>公斤</v>
      </c>
      <c r="P125" s="233" t="s">
        <v>63</v>
      </c>
      <c r="Q125" s="97">
        <v>3</v>
      </c>
      <c r="R125" s="97" t="str">
        <f t="shared" ref="R125:R129" si="98">IF(Q125,"公斤","")</f>
        <v>公斤</v>
      </c>
      <c r="S125" s="115" t="s">
        <v>18</v>
      </c>
      <c r="T125" s="18">
        <v>7</v>
      </c>
      <c r="U125" s="234" t="str">
        <f t="shared" ref="U125:U129" si="99">IF(T125,"公斤","")</f>
        <v>公斤</v>
      </c>
      <c r="V125" s="233" t="s">
        <v>40</v>
      </c>
      <c r="W125" s="97">
        <v>1</v>
      </c>
      <c r="X125" s="341" t="str">
        <f t="shared" ref="X125:X129" si="100">IF(W125,"公斤","")</f>
        <v>公斤</v>
      </c>
      <c r="Y125" s="477"/>
      <c r="Z125" s="14"/>
      <c r="AA125" s="14"/>
      <c r="AB125" s="14"/>
      <c r="AC125" s="14"/>
      <c r="AD125" s="14"/>
      <c r="AE125" s="14"/>
      <c r="AF125" s="14"/>
    </row>
    <row r="126" spans="1:32" s="112" customFormat="1" ht="15" customHeight="1">
      <c r="A126" s="474"/>
      <c r="B126" s="113"/>
      <c r="C126" s="110"/>
      <c r="D126" s="110"/>
      <c r="E126" s="110"/>
      <c r="F126" s="110"/>
      <c r="G126" s="110"/>
      <c r="H126" s="110"/>
      <c r="I126" s="7"/>
      <c r="J126" s="233" t="s">
        <v>42</v>
      </c>
      <c r="K126" s="97">
        <v>3</v>
      </c>
      <c r="L126" s="97" t="str">
        <f t="shared" si="96"/>
        <v>公斤</v>
      </c>
      <c r="M126" s="233" t="s">
        <v>83</v>
      </c>
      <c r="N126" s="97">
        <v>2</v>
      </c>
      <c r="O126" s="97" t="str">
        <f t="shared" si="97"/>
        <v>公斤</v>
      </c>
      <c r="P126" s="233" t="s">
        <v>125</v>
      </c>
      <c r="Q126" s="97">
        <v>2</v>
      </c>
      <c r="R126" s="97" t="str">
        <f t="shared" si="98"/>
        <v>公斤</v>
      </c>
      <c r="S126" s="114" t="s">
        <v>29</v>
      </c>
      <c r="T126" s="17">
        <v>0.05</v>
      </c>
      <c r="U126" s="234" t="str">
        <f t="shared" si="99"/>
        <v>公斤</v>
      </c>
      <c r="V126" s="238" t="s">
        <v>22</v>
      </c>
      <c r="W126" s="234">
        <v>2</v>
      </c>
      <c r="X126" s="341" t="str">
        <f t="shared" si="100"/>
        <v>公斤</v>
      </c>
      <c r="Y126" s="477"/>
      <c r="Z126" s="14"/>
      <c r="AA126" s="14"/>
      <c r="AB126" s="14"/>
      <c r="AC126" s="14"/>
      <c r="AD126" s="14"/>
      <c r="AE126" s="14"/>
      <c r="AF126" s="14"/>
    </row>
    <row r="127" spans="1:32" s="112" customFormat="1" ht="15" customHeight="1">
      <c r="A127" s="474"/>
      <c r="B127" s="113"/>
      <c r="C127" s="110"/>
      <c r="D127" s="110"/>
      <c r="E127" s="110"/>
      <c r="F127" s="110"/>
      <c r="G127" s="110"/>
      <c r="H127" s="110"/>
      <c r="I127" s="7"/>
      <c r="J127" s="233"/>
      <c r="K127" s="97"/>
      <c r="L127" s="97" t="str">
        <f t="shared" si="96"/>
        <v/>
      </c>
      <c r="M127" s="233" t="s">
        <v>27</v>
      </c>
      <c r="N127" s="97">
        <v>0.5</v>
      </c>
      <c r="O127" s="97" t="str">
        <f t="shared" si="97"/>
        <v>公斤</v>
      </c>
      <c r="P127" s="236" t="s">
        <v>112</v>
      </c>
      <c r="Q127" s="97"/>
      <c r="R127" s="97" t="str">
        <f t="shared" si="98"/>
        <v/>
      </c>
      <c r="S127" s="114"/>
      <c r="T127" s="17"/>
      <c r="U127" s="234" t="str">
        <f t="shared" si="99"/>
        <v/>
      </c>
      <c r="V127" s="233" t="s">
        <v>34</v>
      </c>
      <c r="W127" s="97">
        <v>0.05</v>
      </c>
      <c r="X127" s="341" t="str">
        <f t="shared" si="100"/>
        <v>公斤</v>
      </c>
      <c r="Y127" s="477"/>
      <c r="Z127" s="14"/>
      <c r="AA127" s="14"/>
      <c r="AB127" s="14"/>
      <c r="AC127" s="14"/>
      <c r="AD127" s="14"/>
      <c r="AE127" s="14"/>
      <c r="AF127" s="14"/>
    </row>
    <row r="128" spans="1:32" s="112" customFormat="1" ht="15" customHeight="1">
      <c r="A128" s="474"/>
      <c r="B128" s="113"/>
      <c r="C128" s="110"/>
      <c r="D128" s="110"/>
      <c r="E128" s="110"/>
      <c r="F128" s="110"/>
      <c r="G128" s="110"/>
      <c r="H128" s="110"/>
      <c r="I128" s="7"/>
      <c r="J128" s="236"/>
      <c r="K128" s="97"/>
      <c r="L128" s="97" t="str">
        <f t="shared" si="96"/>
        <v/>
      </c>
      <c r="M128" s="233" t="s">
        <v>29</v>
      </c>
      <c r="N128" s="97">
        <v>0.05</v>
      </c>
      <c r="O128" s="97" t="str">
        <f t="shared" si="97"/>
        <v>公斤</v>
      </c>
      <c r="P128" s="236"/>
      <c r="Q128" s="97"/>
      <c r="R128" s="97" t="str">
        <f t="shared" si="98"/>
        <v/>
      </c>
      <c r="S128" s="114"/>
      <c r="T128" s="17"/>
      <c r="U128" s="234" t="str">
        <f t="shared" si="99"/>
        <v/>
      </c>
      <c r="V128" s="233"/>
      <c r="W128" s="97"/>
      <c r="X128" s="341" t="str">
        <f t="shared" si="100"/>
        <v/>
      </c>
      <c r="Y128" s="477"/>
      <c r="Z128" s="14"/>
      <c r="AA128" s="14"/>
      <c r="AB128" s="14"/>
      <c r="AC128" s="14"/>
      <c r="AD128" s="14"/>
      <c r="AE128" s="14"/>
      <c r="AF128" s="14"/>
    </row>
    <row r="129" spans="1:32" s="112" customFormat="1" ht="15" customHeight="1" thickBot="1">
      <c r="A129" s="475"/>
      <c r="B129" s="212"/>
      <c r="C129" s="201"/>
      <c r="D129" s="201"/>
      <c r="E129" s="201"/>
      <c r="F129" s="201"/>
      <c r="G129" s="201"/>
      <c r="H129" s="201"/>
      <c r="I129" s="361"/>
      <c r="J129" s="354"/>
      <c r="K129" s="349"/>
      <c r="L129" s="342" t="str">
        <f t="shared" si="96"/>
        <v/>
      </c>
      <c r="M129" s="358"/>
      <c r="N129" s="342"/>
      <c r="O129" s="342" t="str">
        <f t="shared" si="97"/>
        <v/>
      </c>
      <c r="P129" s="358"/>
      <c r="Q129" s="342"/>
      <c r="R129" s="342" t="str">
        <f t="shared" si="98"/>
        <v/>
      </c>
      <c r="S129" s="202"/>
      <c r="T129" s="172"/>
      <c r="U129" s="345" t="str">
        <f t="shared" si="99"/>
        <v/>
      </c>
      <c r="V129" s="358"/>
      <c r="W129" s="342"/>
      <c r="X129" s="346" t="str">
        <f t="shared" si="100"/>
        <v/>
      </c>
      <c r="Y129" s="478"/>
      <c r="Z129" s="47"/>
      <c r="AA129" s="47"/>
      <c r="AB129" s="47"/>
      <c r="AC129" s="47"/>
      <c r="AD129" s="47"/>
      <c r="AE129" s="47"/>
      <c r="AF129" s="47"/>
    </row>
    <row r="130" spans="1:32" s="112" customFormat="1" ht="15" customHeight="1">
      <c r="A130" s="474" t="s">
        <v>356</v>
      </c>
      <c r="B130" s="108" t="s">
        <v>249</v>
      </c>
      <c r="C130" s="109">
        <v>5.2</v>
      </c>
      <c r="D130" s="110">
        <v>2.8</v>
      </c>
      <c r="E130" s="110">
        <v>1.4</v>
      </c>
      <c r="F130" s="110">
        <v>3</v>
      </c>
      <c r="G130" s="110"/>
      <c r="H130" s="110"/>
      <c r="I130" s="129">
        <f>C130*70+F130*45+E130*25+G130*150+H130*60+D130*75</f>
        <v>744</v>
      </c>
      <c r="J130" s="500" t="s">
        <v>94</v>
      </c>
      <c r="K130" s="501"/>
      <c r="L130" s="230"/>
      <c r="M130" s="500" t="s">
        <v>48</v>
      </c>
      <c r="N130" s="501"/>
      <c r="O130" s="230"/>
      <c r="P130" s="500" t="s">
        <v>95</v>
      </c>
      <c r="Q130" s="501"/>
      <c r="R130" s="230"/>
      <c r="S130" s="231" t="s">
        <v>22</v>
      </c>
      <c r="T130" s="130"/>
      <c r="U130" s="230"/>
      <c r="V130" s="500" t="s">
        <v>250</v>
      </c>
      <c r="W130" s="501"/>
      <c r="X130" s="360"/>
      <c r="Y130" s="477" t="s">
        <v>320</v>
      </c>
      <c r="Z130" s="14" t="str">
        <f>B130</f>
        <v>h3</v>
      </c>
      <c r="AA130" s="14" t="str">
        <f>J131&amp;" "&amp;J132&amp;" "&amp;J133&amp;" "&amp;J134&amp;" "&amp;J135</f>
        <v xml:space="preserve">米 糯米   </v>
      </c>
      <c r="AB130" s="14" t="str">
        <f>M131&amp;" "&amp;M132&amp;" "&amp;M133&amp;" "&amp;M134&amp;" "&amp;M135</f>
        <v xml:space="preserve">三節翅 薑   </v>
      </c>
      <c r="AC130" s="14" t="str">
        <f>P131&amp;" "&amp;P132&amp;" "&amp;P133&amp;" "&amp;P134&amp;" "&amp;P135</f>
        <v xml:space="preserve">豬後腿肉 乾香菇 脆筍 紅蔥頭 </v>
      </c>
      <c r="AD130" s="14" t="str">
        <f>S131&amp;" "&amp;S132&amp;" "&amp;S133&amp;" "&amp;S134&amp;" "&amp;S135</f>
        <v xml:space="preserve">蔬菜 大蒜   </v>
      </c>
      <c r="AE130" s="14" t="str">
        <f>V131&amp;" "&amp;V132&amp;" "&amp;V133&amp;" "&amp;V134&amp;" "&amp;V135</f>
        <v xml:space="preserve">貢丸 時瓜 薑  </v>
      </c>
      <c r="AF130" s="14"/>
    </row>
    <row r="131" spans="1:32" s="112" customFormat="1" ht="15" customHeight="1">
      <c r="A131" s="474"/>
      <c r="B131" s="113"/>
      <c r="C131" s="110"/>
      <c r="D131" s="110"/>
      <c r="E131" s="110"/>
      <c r="F131" s="110"/>
      <c r="G131" s="110"/>
      <c r="H131" s="110"/>
      <c r="I131" s="7"/>
      <c r="J131" s="233" t="s">
        <v>23</v>
      </c>
      <c r="K131" s="97">
        <v>8</v>
      </c>
      <c r="L131" s="97" t="str">
        <f t="shared" ref="L131:L135" si="101">IF(K131,"公斤","")</f>
        <v>公斤</v>
      </c>
      <c r="M131" s="233" t="s">
        <v>51</v>
      </c>
      <c r="N131" s="97">
        <v>9</v>
      </c>
      <c r="O131" s="97" t="str">
        <f t="shared" ref="O131:O135" si="102">IF(N131,"公斤","")</f>
        <v>公斤</v>
      </c>
      <c r="P131" s="233" t="s">
        <v>30</v>
      </c>
      <c r="Q131" s="97">
        <v>1.5</v>
      </c>
      <c r="R131" s="97" t="str">
        <f t="shared" ref="R131:R135" si="103">IF(Q131,"公斤","")</f>
        <v>公斤</v>
      </c>
      <c r="S131" s="115" t="s">
        <v>18</v>
      </c>
      <c r="T131" s="18">
        <v>7</v>
      </c>
      <c r="U131" s="234" t="str">
        <f t="shared" ref="U131:U135" si="104">IF(T131,"公斤","")</f>
        <v>公斤</v>
      </c>
      <c r="V131" s="233" t="s">
        <v>251</v>
      </c>
      <c r="W131" s="97">
        <v>1</v>
      </c>
      <c r="X131" s="341" t="str">
        <f t="shared" ref="X131:X135" si="105">IF(W131,"公斤","")</f>
        <v>公斤</v>
      </c>
      <c r="Y131" s="477"/>
      <c r="Z131" s="14"/>
      <c r="AA131" s="14"/>
      <c r="AB131" s="14"/>
      <c r="AC131" s="14"/>
      <c r="AD131" s="14"/>
      <c r="AE131" s="14"/>
      <c r="AF131" s="14"/>
    </row>
    <row r="132" spans="1:32" s="112" customFormat="1" ht="15" customHeight="1">
      <c r="A132" s="474"/>
      <c r="B132" s="113"/>
      <c r="C132" s="110"/>
      <c r="D132" s="110"/>
      <c r="E132" s="110"/>
      <c r="F132" s="110"/>
      <c r="G132" s="110"/>
      <c r="H132" s="110"/>
      <c r="I132" s="7"/>
      <c r="J132" s="233" t="s">
        <v>98</v>
      </c>
      <c r="K132" s="97">
        <v>3</v>
      </c>
      <c r="L132" s="97" t="str">
        <f t="shared" si="101"/>
        <v>公斤</v>
      </c>
      <c r="M132" s="233" t="s">
        <v>34</v>
      </c>
      <c r="N132" s="97">
        <v>0.05</v>
      </c>
      <c r="O132" s="97" t="str">
        <f t="shared" si="102"/>
        <v>公斤</v>
      </c>
      <c r="P132" s="233" t="s">
        <v>99</v>
      </c>
      <c r="Q132" s="97">
        <v>0.05</v>
      </c>
      <c r="R132" s="97" t="str">
        <f t="shared" si="103"/>
        <v>公斤</v>
      </c>
      <c r="S132" s="114" t="s">
        <v>29</v>
      </c>
      <c r="T132" s="17">
        <v>0.05</v>
      </c>
      <c r="U132" s="234" t="str">
        <f t="shared" si="104"/>
        <v>公斤</v>
      </c>
      <c r="V132" s="233" t="s">
        <v>68</v>
      </c>
      <c r="W132" s="97">
        <v>3</v>
      </c>
      <c r="X132" s="341" t="str">
        <f t="shared" si="105"/>
        <v>公斤</v>
      </c>
      <c r="Y132" s="477"/>
      <c r="Z132" s="14"/>
      <c r="AA132" s="14"/>
      <c r="AB132" s="14"/>
      <c r="AC132" s="14"/>
      <c r="AD132" s="14"/>
      <c r="AE132" s="14"/>
      <c r="AF132" s="14"/>
    </row>
    <row r="133" spans="1:32" s="112" customFormat="1" ht="15" customHeight="1">
      <c r="A133" s="474"/>
      <c r="B133" s="113"/>
      <c r="C133" s="110"/>
      <c r="D133" s="110"/>
      <c r="E133" s="110"/>
      <c r="F133" s="110"/>
      <c r="G133" s="110"/>
      <c r="H133" s="110"/>
      <c r="I133" s="7"/>
      <c r="J133" s="233"/>
      <c r="K133" s="97"/>
      <c r="L133" s="97" t="str">
        <f t="shared" si="101"/>
        <v/>
      </c>
      <c r="M133" s="233"/>
      <c r="N133" s="97"/>
      <c r="O133" s="97" t="str">
        <f t="shared" si="102"/>
        <v/>
      </c>
      <c r="P133" s="233" t="s">
        <v>54</v>
      </c>
      <c r="Q133" s="97">
        <v>3</v>
      </c>
      <c r="R133" s="97" t="str">
        <f t="shared" si="103"/>
        <v>公斤</v>
      </c>
      <c r="S133" s="114"/>
      <c r="T133" s="17"/>
      <c r="U133" s="234" t="str">
        <f t="shared" si="104"/>
        <v/>
      </c>
      <c r="V133" s="233" t="s">
        <v>34</v>
      </c>
      <c r="W133" s="97">
        <v>0.05</v>
      </c>
      <c r="X133" s="341" t="str">
        <f t="shared" si="105"/>
        <v>公斤</v>
      </c>
      <c r="Y133" s="477"/>
      <c r="Z133" s="14"/>
      <c r="AA133" s="14"/>
      <c r="AB133" s="14"/>
      <c r="AC133" s="14"/>
      <c r="AD133" s="14"/>
      <c r="AE133" s="14"/>
      <c r="AF133" s="14"/>
    </row>
    <row r="134" spans="1:32" s="112" customFormat="1" ht="15" customHeight="1">
      <c r="A134" s="474"/>
      <c r="B134" s="113"/>
      <c r="C134" s="110"/>
      <c r="D134" s="110"/>
      <c r="E134" s="110"/>
      <c r="F134" s="110"/>
      <c r="G134" s="110"/>
      <c r="H134" s="110"/>
      <c r="I134" s="7"/>
      <c r="J134" s="236"/>
      <c r="K134" s="237"/>
      <c r="L134" s="97" t="str">
        <f t="shared" si="101"/>
        <v/>
      </c>
      <c r="M134" s="233"/>
      <c r="N134" s="97"/>
      <c r="O134" s="97" t="str">
        <f t="shared" si="102"/>
        <v/>
      </c>
      <c r="P134" s="233" t="s">
        <v>101</v>
      </c>
      <c r="Q134" s="97">
        <v>0.01</v>
      </c>
      <c r="R134" s="97" t="str">
        <f t="shared" si="103"/>
        <v>公斤</v>
      </c>
      <c r="S134" s="114"/>
      <c r="T134" s="17"/>
      <c r="U134" s="234" t="str">
        <f t="shared" si="104"/>
        <v/>
      </c>
      <c r="V134" s="233"/>
      <c r="W134" s="97"/>
      <c r="X134" s="341" t="str">
        <f t="shared" si="105"/>
        <v/>
      </c>
      <c r="Y134" s="477"/>
      <c r="Z134" s="14"/>
      <c r="AA134" s="14"/>
      <c r="AB134" s="14"/>
      <c r="AC134" s="14"/>
      <c r="AD134" s="14"/>
      <c r="AE134" s="14"/>
      <c r="AF134" s="14"/>
    </row>
    <row r="135" spans="1:32" s="112" customFormat="1" ht="15" customHeight="1" thickBot="1">
      <c r="A135" s="475"/>
      <c r="B135" s="212"/>
      <c r="C135" s="201"/>
      <c r="D135" s="201"/>
      <c r="E135" s="201"/>
      <c r="F135" s="201"/>
      <c r="G135" s="201"/>
      <c r="H135" s="201"/>
      <c r="I135" s="357"/>
      <c r="J135" s="358"/>
      <c r="K135" s="359"/>
      <c r="L135" s="349" t="str">
        <f t="shared" si="101"/>
        <v/>
      </c>
      <c r="M135" s="358"/>
      <c r="N135" s="342"/>
      <c r="O135" s="342" t="str">
        <f t="shared" si="102"/>
        <v/>
      </c>
      <c r="P135" s="358"/>
      <c r="Q135" s="342"/>
      <c r="R135" s="342" t="str">
        <f t="shared" si="103"/>
        <v/>
      </c>
      <c r="S135" s="202"/>
      <c r="T135" s="172"/>
      <c r="U135" s="345" t="str">
        <f t="shared" si="104"/>
        <v/>
      </c>
      <c r="V135" s="358"/>
      <c r="W135" s="342"/>
      <c r="X135" s="346" t="str">
        <f t="shared" si="105"/>
        <v/>
      </c>
      <c r="Y135" s="488"/>
      <c r="Z135" s="14"/>
      <c r="AA135" s="14"/>
      <c r="AB135" s="14"/>
      <c r="AC135" s="14"/>
      <c r="AD135" s="14"/>
      <c r="AE135" s="14"/>
      <c r="AF135" s="14"/>
    </row>
    <row r="136" spans="1:32" s="112" customFormat="1" ht="15" customHeight="1">
      <c r="A136" s="473" t="s">
        <v>357</v>
      </c>
      <c r="B136" s="211" t="s">
        <v>252</v>
      </c>
      <c r="C136" s="197">
        <v>6.4</v>
      </c>
      <c r="D136" s="198">
        <v>2.5</v>
      </c>
      <c r="E136" s="198">
        <v>1.7</v>
      </c>
      <c r="F136" s="198">
        <v>3</v>
      </c>
      <c r="G136" s="198"/>
      <c r="H136" s="198"/>
      <c r="I136" s="199">
        <f>C136*70+F136*45+E136*25+G136*150+H136*60+D136*75</f>
        <v>813</v>
      </c>
      <c r="J136" s="493" t="s">
        <v>35</v>
      </c>
      <c r="K136" s="456"/>
      <c r="L136" s="339"/>
      <c r="M136" s="493" t="s">
        <v>253</v>
      </c>
      <c r="N136" s="456"/>
      <c r="O136" s="339"/>
      <c r="P136" s="493" t="s">
        <v>254</v>
      </c>
      <c r="Q136" s="456"/>
      <c r="R136" s="339"/>
      <c r="S136" s="164" t="s">
        <v>22</v>
      </c>
      <c r="T136" s="162"/>
      <c r="U136" s="339"/>
      <c r="V136" s="356" t="s">
        <v>102</v>
      </c>
      <c r="W136" s="206"/>
      <c r="X136" s="340"/>
      <c r="Y136" s="476" t="s">
        <v>331</v>
      </c>
      <c r="Z136" s="127" t="str">
        <f>B136</f>
        <v>h4</v>
      </c>
      <c r="AA136" s="127" t="str">
        <f>J137&amp;" "&amp;J138&amp;" "&amp;J139&amp;" "&amp;J140&amp;" "&amp;J141</f>
        <v xml:space="preserve">米 糙米   </v>
      </c>
      <c r="AB136" s="127" t="str">
        <f>M137&amp;" "&amp;M138&amp;" "&amp;M139&amp;" "&amp;M140&amp;" "&amp;M141</f>
        <v xml:space="preserve">豬後腿肉 豆薯 胡蘿蔔 大蒜 </v>
      </c>
      <c r="AC136" s="127" t="str">
        <f>P137&amp;" "&amp;P138&amp;" "&amp;P139&amp;" "&amp;P140&amp;" "&amp;P141</f>
        <v xml:space="preserve">豆腐 三色豆 豬絞肉 大蒜 </v>
      </c>
      <c r="AD136" s="127" t="str">
        <f>S137&amp;" "&amp;S138&amp;" "&amp;S139&amp;" "&amp;S140&amp;" "&amp;S141</f>
        <v xml:space="preserve">蔬菜 大蒜   </v>
      </c>
      <c r="AE136" s="127" t="str">
        <f>V137&amp;" "&amp;V138&amp;" "&amp;V139&amp;" "&amp;V140&amp;" "&amp;V141</f>
        <v xml:space="preserve">綠豆 二砂糖   </v>
      </c>
      <c r="AF136" s="127"/>
    </row>
    <row r="137" spans="1:32" s="112" customFormat="1" ht="15" customHeight="1">
      <c r="A137" s="474"/>
      <c r="B137" s="113"/>
      <c r="C137" s="110"/>
      <c r="D137" s="110"/>
      <c r="E137" s="110"/>
      <c r="F137" s="110"/>
      <c r="G137" s="110"/>
      <c r="H137" s="110"/>
      <c r="I137" s="7"/>
      <c r="J137" s="233" t="s">
        <v>23</v>
      </c>
      <c r="K137" s="97">
        <v>7</v>
      </c>
      <c r="L137" s="97" t="str">
        <f t="shared" ref="L137:L141" si="106">IF(K137,"公斤","")</f>
        <v>公斤</v>
      </c>
      <c r="M137" s="233" t="s">
        <v>30</v>
      </c>
      <c r="N137" s="97">
        <v>6</v>
      </c>
      <c r="O137" s="97" t="str">
        <f t="shared" ref="O137:O141" si="107">IF(N137,"公斤","")</f>
        <v>公斤</v>
      </c>
      <c r="P137" s="233" t="s">
        <v>25</v>
      </c>
      <c r="Q137" s="97">
        <v>5</v>
      </c>
      <c r="R137" s="97" t="str">
        <f t="shared" ref="R137:R141" si="108">IF(Q137,"公斤","")</f>
        <v>公斤</v>
      </c>
      <c r="S137" s="115" t="s">
        <v>18</v>
      </c>
      <c r="T137" s="18">
        <v>7</v>
      </c>
      <c r="U137" s="234" t="str">
        <f t="shared" ref="U137:U141" si="109">IF(T137,"公斤","")</f>
        <v>公斤</v>
      </c>
      <c r="V137" s="233" t="s">
        <v>103</v>
      </c>
      <c r="W137" s="97">
        <v>2</v>
      </c>
      <c r="X137" s="341" t="str">
        <f t="shared" ref="X137:X141" si="110">IF(W137,"公斤","")</f>
        <v>公斤</v>
      </c>
      <c r="Y137" s="477"/>
      <c r="Z137" s="14"/>
      <c r="AA137" s="14"/>
      <c r="AB137" s="14"/>
      <c r="AC137" s="14"/>
      <c r="AD137" s="14"/>
      <c r="AE137" s="14"/>
      <c r="AF137" s="14"/>
    </row>
    <row r="138" spans="1:32" s="112" customFormat="1" ht="15" customHeight="1">
      <c r="A138" s="474"/>
      <c r="B138" s="113"/>
      <c r="C138" s="110"/>
      <c r="D138" s="110"/>
      <c r="E138" s="110"/>
      <c r="F138" s="110"/>
      <c r="G138" s="110"/>
      <c r="H138" s="110"/>
      <c r="I138" s="7"/>
      <c r="J138" s="233" t="s">
        <v>42</v>
      </c>
      <c r="K138" s="97">
        <v>3</v>
      </c>
      <c r="L138" s="97" t="str">
        <f t="shared" si="106"/>
        <v>公斤</v>
      </c>
      <c r="M138" s="233" t="s">
        <v>69</v>
      </c>
      <c r="N138" s="97">
        <v>3.5</v>
      </c>
      <c r="O138" s="97" t="str">
        <f t="shared" si="107"/>
        <v>公斤</v>
      </c>
      <c r="P138" s="233" t="s">
        <v>256</v>
      </c>
      <c r="Q138" s="97">
        <v>0.6</v>
      </c>
      <c r="R138" s="97" t="str">
        <f t="shared" si="108"/>
        <v>公斤</v>
      </c>
      <c r="S138" s="114" t="s">
        <v>29</v>
      </c>
      <c r="T138" s="17">
        <v>0.05</v>
      </c>
      <c r="U138" s="234" t="str">
        <f t="shared" si="109"/>
        <v>公斤</v>
      </c>
      <c r="V138" s="238" t="s">
        <v>60</v>
      </c>
      <c r="W138" s="97">
        <v>1</v>
      </c>
      <c r="X138" s="341" t="str">
        <f t="shared" si="110"/>
        <v>公斤</v>
      </c>
      <c r="Y138" s="477"/>
      <c r="Z138" s="14"/>
      <c r="AA138" s="14"/>
      <c r="AB138" s="14"/>
      <c r="AC138" s="14"/>
      <c r="AD138" s="14"/>
      <c r="AE138" s="14"/>
      <c r="AF138" s="14"/>
    </row>
    <row r="139" spans="1:32" s="112" customFormat="1" ht="15" customHeight="1">
      <c r="A139" s="474"/>
      <c r="B139" s="113"/>
      <c r="C139" s="110"/>
      <c r="D139" s="110"/>
      <c r="E139" s="110"/>
      <c r="F139" s="110"/>
      <c r="G139" s="110"/>
      <c r="H139" s="110"/>
      <c r="I139" s="7"/>
      <c r="J139" s="233"/>
      <c r="K139" s="97"/>
      <c r="L139" s="97" t="str">
        <f t="shared" si="106"/>
        <v/>
      </c>
      <c r="M139" s="233" t="s">
        <v>27</v>
      </c>
      <c r="N139" s="97">
        <v>0.5</v>
      </c>
      <c r="O139" s="97" t="str">
        <f t="shared" si="107"/>
        <v>公斤</v>
      </c>
      <c r="P139" s="233" t="s">
        <v>24</v>
      </c>
      <c r="Q139" s="97">
        <v>0.6</v>
      </c>
      <c r="R139" s="97" t="str">
        <f t="shared" si="108"/>
        <v>公斤</v>
      </c>
      <c r="S139" s="114"/>
      <c r="T139" s="17"/>
      <c r="U139" s="234" t="str">
        <f t="shared" si="109"/>
        <v/>
      </c>
      <c r="V139" s="233"/>
      <c r="W139" s="97"/>
      <c r="X139" s="341" t="str">
        <f t="shared" si="110"/>
        <v/>
      </c>
      <c r="Y139" s="477"/>
      <c r="Z139" s="14"/>
      <c r="AA139" s="14"/>
      <c r="AB139" s="14"/>
      <c r="AC139" s="14"/>
      <c r="AD139" s="14"/>
      <c r="AE139" s="14"/>
      <c r="AF139" s="14"/>
    </row>
    <row r="140" spans="1:32" s="112" customFormat="1" ht="15" customHeight="1">
      <c r="A140" s="474"/>
      <c r="B140" s="113"/>
      <c r="C140" s="110"/>
      <c r="D140" s="110"/>
      <c r="E140" s="110"/>
      <c r="F140" s="110"/>
      <c r="G140" s="110"/>
      <c r="H140" s="110"/>
      <c r="I140" s="7"/>
      <c r="J140" s="236"/>
      <c r="K140" s="237"/>
      <c r="L140" s="97" t="str">
        <f t="shared" si="106"/>
        <v/>
      </c>
      <c r="M140" s="233" t="s">
        <v>29</v>
      </c>
      <c r="N140" s="97">
        <v>0.05</v>
      </c>
      <c r="O140" s="97" t="str">
        <f t="shared" si="107"/>
        <v>公斤</v>
      </c>
      <c r="P140" s="233" t="s">
        <v>29</v>
      </c>
      <c r="Q140" s="97">
        <v>0.05</v>
      </c>
      <c r="R140" s="97" t="str">
        <f t="shared" si="108"/>
        <v>公斤</v>
      </c>
      <c r="S140" s="114"/>
      <c r="T140" s="17"/>
      <c r="U140" s="234" t="str">
        <f t="shared" si="109"/>
        <v/>
      </c>
      <c r="V140" s="233"/>
      <c r="W140" s="97"/>
      <c r="X140" s="341" t="str">
        <f t="shared" si="110"/>
        <v/>
      </c>
      <c r="Y140" s="477"/>
      <c r="Z140" s="14"/>
      <c r="AA140" s="14"/>
      <c r="AB140" s="14"/>
      <c r="AC140" s="14"/>
      <c r="AD140" s="14"/>
      <c r="AE140" s="14"/>
      <c r="AF140" s="14"/>
    </row>
    <row r="141" spans="1:32" s="112" customFormat="1" ht="15" customHeight="1" thickBot="1">
      <c r="A141" s="475"/>
      <c r="B141" s="212"/>
      <c r="C141" s="201"/>
      <c r="D141" s="201"/>
      <c r="E141" s="201"/>
      <c r="F141" s="201"/>
      <c r="G141" s="201"/>
      <c r="H141" s="201"/>
      <c r="I141" s="357"/>
      <c r="J141" s="358"/>
      <c r="K141" s="359"/>
      <c r="L141" s="349" t="str">
        <f t="shared" si="106"/>
        <v/>
      </c>
      <c r="M141" s="358"/>
      <c r="N141" s="342"/>
      <c r="O141" s="342" t="str">
        <f t="shared" si="107"/>
        <v/>
      </c>
      <c r="P141" s="343"/>
      <c r="Q141" s="344"/>
      <c r="R141" s="342" t="str">
        <f t="shared" si="108"/>
        <v/>
      </c>
      <c r="S141" s="202"/>
      <c r="T141" s="172"/>
      <c r="U141" s="345" t="str">
        <f t="shared" si="109"/>
        <v/>
      </c>
      <c r="V141" s="358"/>
      <c r="W141" s="342"/>
      <c r="X141" s="346" t="str">
        <f t="shared" si="110"/>
        <v/>
      </c>
      <c r="Y141" s="478"/>
      <c r="Z141" s="47"/>
      <c r="AA141" s="47"/>
      <c r="AB141" s="47"/>
      <c r="AC141" s="47"/>
      <c r="AD141" s="47"/>
      <c r="AE141" s="47"/>
      <c r="AF141" s="47"/>
    </row>
    <row r="142" spans="1:32" s="112" customFormat="1" ht="15" customHeight="1">
      <c r="A142" s="473" t="s">
        <v>358</v>
      </c>
      <c r="B142" s="211" t="s">
        <v>257</v>
      </c>
      <c r="C142" s="197">
        <v>5.2</v>
      </c>
      <c r="D142" s="198">
        <v>2.1</v>
      </c>
      <c r="E142" s="198">
        <v>1.6</v>
      </c>
      <c r="F142" s="198">
        <v>3.2</v>
      </c>
      <c r="G142" s="198"/>
      <c r="H142" s="198"/>
      <c r="I142" s="199">
        <f>C142*70+F142*45+E142*25+G142*150+H142*60+D142*75</f>
        <v>705.5</v>
      </c>
      <c r="J142" s="493" t="s">
        <v>105</v>
      </c>
      <c r="K142" s="456"/>
      <c r="L142" s="339"/>
      <c r="M142" s="493" t="s">
        <v>258</v>
      </c>
      <c r="N142" s="456"/>
      <c r="O142" s="339"/>
      <c r="P142" s="493" t="s">
        <v>259</v>
      </c>
      <c r="Q142" s="456"/>
      <c r="R142" s="339"/>
      <c r="S142" s="164" t="s">
        <v>22</v>
      </c>
      <c r="T142" s="162"/>
      <c r="U142" s="339"/>
      <c r="V142" s="493" t="s">
        <v>260</v>
      </c>
      <c r="W142" s="456"/>
      <c r="X142" s="340"/>
      <c r="Y142" s="476" t="s">
        <v>360</v>
      </c>
      <c r="Z142" s="14" t="str">
        <f>B142</f>
        <v>h5</v>
      </c>
      <c r="AA142" s="14" t="str">
        <f>J143&amp;" "&amp;J144&amp;" "&amp;J145&amp;" "&amp;J146&amp;" "&amp;J147</f>
        <v xml:space="preserve">米 黑秈糯米   </v>
      </c>
      <c r="AB142" s="14" t="str">
        <f>M143&amp;" "&amp;M144&amp;" "&amp;M145&amp;" "&amp;M146&amp;" "&amp;M147</f>
        <v xml:space="preserve">魚排 梅子粉   </v>
      </c>
      <c r="AC142" s="14" t="str">
        <f>P143&amp;" "&amp;P144&amp;" "&amp;P145&amp;" "&amp;P146&amp;" "&amp;P147</f>
        <v xml:space="preserve">豬絞肉 冬瓜 大蒜  </v>
      </c>
      <c r="AD142" s="14" t="str">
        <f>S143&amp;" "&amp;S144&amp;" "&amp;S145&amp;" "&amp;S146&amp;" "&amp;S147</f>
        <v xml:space="preserve">蔬菜 大蒜   </v>
      </c>
      <c r="AE142" s="14" t="str">
        <f>V143&amp;" "&amp;V144&amp;" "&amp;V145&amp;" "&amp;V146&amp;" "&amp;V147</f>
        <v xml:space="preserve">胡蘿蔔 金針菇 大骨 薑 </v>
      </c>
      <c r="AF142" s="14"/>
    </row>
    <row r="143" spans="1:32" s="112" customFormat="1" ht="15" customHeight="1">
      <c r="A143" s="474"/>
      <c r="B143" s="113"/>
      <c r="C143" s="146"/>
      <c r="D143" s="146"/>
      <c r="E143" s="146"/>
      <c r="F143" s="146"/>
      <c r="G143" s="146"/>
      <c r="H143" s="146"/>
      <c r="I143" s="16"/>
      <c r="J143" s="233" t="s">
        <v>23</v>
      </c>
      <c r="K143" s="97">
        <v>10</v>
      </c>
      <c r="L143" s="97" t="str">
        <f t="shared" ref="L143:L147" si="111">IF(K143,"公斤","")</f>
        <v>公斤</v>
      </c>
      <c r="M143" s="233" t="s">
        <v>79</v>
      </c>
      <c r="N143" s="97">
        <v>6.5</v>
      </c>
      <c r="O143" s="97" t="str">
        <f t="shared" ref="O143:O147" si="112">IF(N143,"公斤","")</f>
        <v>公斤</v>
      </c>
      <c r="P143" s="233" t="s">
        <v>24</v>
      </c>
      <c r="Q143" s="97">
        <v>0.6</v>
      </c>
      <c r="R143" s="97" t="str">
        <f t="shared" ref="R143:R147" si="113">IF(Q143,"公斤","")</f>
        <v>公斤</v>
      </c>
      <c r="S143" s="115" t="s">
        <v>18</v>
      </c>
      <c r="T143" s="18">
        <v>7</v>
      </c>
      <c r="U143" s="234" t="str">
        <f t="shared" ref="U143:U147" si="114">IF(T143,"公斤","")</f>
        <v>公斤</v>
      </c>
      <c r="V143" s="233" t="s">
        <v>27</v>
      </c>
      <c r="W143" s="97">
        <v>0.5</v>
      </c>
      <c r="X143" s="341" t="str">
        <f t="shared" ref="X143:X147" si="115">IF(W143,"公斤","")</f>
        <v>公斤</v>
      </c>
      <c r="Y143" s="477"/>
      <c r="Z143" s="14"/>
      <c r="AA143" s="14"/>
      <c r="AB143" s="14"/>
      <c r="AC143" s="14"/>
      <c r="AD143" s="14"/>
      <c r="AE143" s="14"/>
      <c r="AF143" s="14"/>
    </row>
    <row r="144" spans="1:32" s="112" customFormat="1" ht="15" customHeight="1">
      <c r="A144" s="474"/>
      <c r="B144" s="113"/>
      <c r="C144" s="146"/>
      <c r="D144" s="146"/>
      <c r="E144" s="146"/>
      <c r="F144" s="146"/>
      <c r="G144" s="146"/>
      <c r="H144" s="146"/>
      <c r="I144" s="16"/>
      <c r="J144" s="233" t="s">
        <v>261</v>
      </c>
      <c r="K144" s="97">
        <v>0.4</v>
      </c>
      <c r="L144" s="97" t="str">
        <f t="shared" si="111"/>
        <v>公斤</v>
      </c>
      <c r="M144" s="233" t="s">
        <v>262</v>
      </c>
      <c r="N144" s="97"/>
      <c r="O144" s="97" t="str">
        <f t="shared" si="112"/>
        <v/>
      </c>
      <c r="P144" s="233" t="s">
        <v>41</v>
      </c>
      <c r="Q144" s="97">
        <v>7</v>
      </c>
      <c r="R144" s="97" t="str">
        <f t="shared" si="113"/>
        <v>公斤</v>
      </c>
      <c r="S144" s="114" t="s">
        <v>29</v>
      </c>
      <c r="T144" s="17">
        <v>0.05</v>
      </c>
      <c r="U144" s="234" t="str">
        <f t="shared" si="114"/>
        <v>公斤</v>
      </c>
      <c r="V144" s="238" t="s">
        <v>32</v>
      </c>
      <c r="W144" s="97">
        <v>1</v>
      </c>
      <c r="X144" s="341" t="str">
        <f t="shared" si="115"/>
        <v>公斤</v>
      </c>
      <c r="Y144" s="477"/>
      <c r="Z144" s="14"/>
      <c r="AA144" s="14"/>
      <c r="AB144" s="14"/>
      <c r="AC144" s="14"/>
      <c r="AD144" s="14"/>
      <c r="AE144" s="14"/>
      <c r="AF144" s="14"/>
    </row>
    <row r="145" spans="1:32" s="112" customFormat="1" ht="15" customHeight="1">
      <c r="A145" s="474"/>
      <c r="B145" s="113"/>
      <c r="C145" s="146"/>
      <c r="D145" s="146"/>
      <c r="E145" s="146"/>
      <c r="F145" s="146"/>
      <c r="G145" s="146"/>
      <c r="H145" s="146"/>
      <c r="I145" s="121"/>
      <c r="J145" s="236"/>
      <c r="K145" s="237"/>
      <c r="L145" s="97" t="str">
        <f t="shared" si="111"/>
        <v/>
      </c>
      <c r="M145" s="233"/>
      <c r="N145" s="97"/>
      <c r="O145" s="97" t="str">
        <f t="shared" si="112"/>
        <v/>
      </c>
      <c r="P145" s="233" t="s">
        <v>29</v>
      </c>
      <c r="Q145" s="97">
        <v>0.05</v>
      </c>
      <c r="R145" s="97" t="str">
        <f t="shared" si="113"/>
        <v>公斤</v>
      </c>
      <c r="S145" s="114"/>
      <c r="T145" s="17"/>
      <c r="U145" s="234" t="str">
        <f t="shared" si="114"/>
        <v/>
      </c>
      <c r="V145" s="233" t="s">
        <v>44</v>
      </c>
      <c r="W145" s="97">
        <v>0.6</v>
      </c>
      <c r="X145" s="341" t="str">
        <f t="shared" si="115"/>
        <v>公斤</v>
      </c>
      <c r="Y145" s="477"/>
      <c r="Z145" s="14"/>
      <c r="AA145" s="14"/>
      <c r="AB145" s="14"/>
      <c r="AC145" s="14"/>
      <c r="AD145" s="14"/>
      <c r="AE145" s="14"/>
      <c r="AF145" s="14"/>
    </row>
    <row r="146" spans="1:32" s="112" customFormat="1" ht="15" customHeight="1">
      <c r="A146" s="474"/>
      <c r="B146" s="113"/>
      <c r="C146" s="146"/>
      <c r="D146" s="146"/>
      <c r="E146" s="146"/>
      <c r="F146" s="146"/>
      <c r="G146" s="146"/>
      <c r="H146" s="347"/>
      <c r="I146" s="350"/>
      <c r="J146" s="351"/>
      <c r="K146" s="352"/>
      <c r="L146" s="251" t="str">
        <f t="shared" si="111"/>
        <v/>
      </c>
      <c r="M146" s="233"/>
      <c r="N146" s="97"/>
      <c r="O146" s="97" t="str">
        <f t="shared" si="112"/>
        <v/>
      </c>
      <c r="P146" s="233"/>
      <c r="Q146" s="97"/>
      <c r="R146" s="97" t="str">
        <f t="shared" si="113"/>
        <v/>
      </c>
      <c r="S146" s="114"/>
      <c r="T146" s="17"/>
      <c r="U146" s="234" t="str">
        <f t="shared" si="114"/>
        <v/>
      </c>
      <c r="V146" s="233" t="s">
        <v>34</v>
      </c>
      <c r="W146" s="97">
        <v>0.05</v>
      </c>
      <c r="X146" s="341" t="str">
        <f t="shared" si="115"/>
        <v>公斤</v>
      </c>
      <c r="Y146" s="477"/>
      <c r="Z146" s="14"/>
      <c r="AA146" s="14"/>
      <c r="AB146" s="14"/>
      <c r="AC146" s="14"/>
      <c r="AD146" s="14"/>
      <c r="AE146" s="14"/>
      <c r="AF146" s="14"/>
    </row>
    <row r="147" spans="1:32" s="112" customFormat="1" ht="15" customHeight="1" thickBot="1">
      <c r="A147" s="475"/>
      <c r="B147" s="212"/>
      <c r="C147" s="200"/>
      <c r="D147" s="200"/>
      <c r="E147" s="200"/>
      <c r="F147" s="200"/>
      <c r="G147" s="200"/>
      <c r="H147" s="348"/>
      <c r="I147" s="353"/>
      <c r="J147" s="354"/>
      <c r="K147" s="355"/>
      <c r="L147" s="349" t="str">
        <f t="shared" si="111"/>
        <v/>
      </c>
      <c r="M147" s="343"/>
      <c r="N147" s="344"/>
      <c r="O147" s="342" t="str">
        <f t="shared" si="112"/>
        <v/>
      </c>
      <c r="P147" s="343"/>
      <c r="Q147" s="344"/>
      <c r="R147" s="342" t="str">
        <f t="shared" si="113"/>
        <v/>
      </c>
      <c r="S147" s="202"/>
      <c r="T147" s="172"/>
      <c r="U147" s="345" t="str">
        <f t="shared" si="114"/>
        <v/>
      </c>
      <c r="V147" s="343"/>
      <c r="W147" s="344"/>
      <c r="X147" s="346" t="str">
        <f t="shared" si="115"/>
        <v/>
      </c>
      <c r="Y147" s="478"/>
      <c r="Z147" s="111"/>
      <c r="AA147" s="14"/>
      <c r="AB147" s="111"/>
      <c r="AC147" s="111"/>
      <c r="AD147" s="111"/>
      <c r="AE147" s="111"/>
      <c r="AF147" s="111"/>
    </row>
    <row r="148" spans="1:32" s="415" customFormat="1" ht="21.6" customHeight="1">
      <c r="A148" s="414" t="s">
        <v>175</v>
      </c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4"/>
      <c r="T148" s="414"/>
      <c r="U148" s="414"/>
    </row>
    <row r="149" spans="1:32" s="417" customFormat="1" ht="25.05" customHeight="1">
      <c r="A149" s="416" t="s">
        <v>335</v>
      </c>
      <c r="B149" s="416"/>
      <c r="C149" s="416"/>
      <c r="D149" s="416"/>
      <c r="E149" s="416"/>
      <c r="F149" s="416"/>
      <c r="G149" s="416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  <c r="T149" s="416"/>
    </row>
    <row r="150" spans="1:32" s="421" customFormat="1" ht="20.399999999999999" customHeight="1">
      <c r="A150" s="418"/>
      <c r="B150" s="419" t="s">
        <v>334</v>
      </c>
      <c r="C150" s="420"/>
      <c r="D150" s="420"/>
      <c r="E150" s="420"/>
      <c r="F150" s="420"/>
      <c r="G150" s="420"/>
      <c r="H150" s="420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</row>
    <row r="151" spans="1:32" s="148" customFormat="1" ht="15.75" customHeight="1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148" customFormat="1" ht="15.75" customHeight="1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148" customFormat="1" ht="15.75" customHeight="1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148" customFormat="1" ht="15.75" customHeight="1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s="148" customFormat="1" ht="15.75" customHeight="1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s="148" customFormat="1" ht="15.75" customHeight="1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148" customFormat="1" ht="15.75" customHeight="1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148" customFormat="1" ht="15.75" customHeight="1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148" customFormat="1" ht="15.75" customHeight="1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148" customFormat="1" ht="15.75" customHeight="1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2:32" s="148" customFormat="1" ht="15.75" customHeight="1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</sheetData>
  <mergeCells count="112">
    <mergeCell ref="A16:A21"/>
    <mergeCell ref="A22:A27"/>
    <mergeCell ref="A28:A33"/>
    <mergeCell ref="A34:A39"/>
    <mergeCell ref="A40:A45"/>
    <mergeCell ref="A46:A51"/>
    <mergeCell ref="B2:X2"/>
    <mergeCell ref="Z2:AF2"/>
    <mergeCell ref="A4:A9"/>
    <mergeCell ref="A10:A15"/>
    <mergeCell ref="A52:A57"/>
    <mergeCell ref="J52:K52"/>
    <mergeCell ref="M52:N52"/>
    <mergeCell ref="P52:Q52"/>
    <mergeCell ref="V52:W52"/>
    <mergeCell ref="A58:A63"/>
    <mergeCell ref="J58:K58"/>
    <mergeCell ref="M58:N58"/>
    <mergeCell ref="P58:Q58"/>
    <mergeCell ref="V58:W58"/>
    <mergeCell ref="A76:A81"/>
    <mergeCell ref="J76:K76"/>
    <mergeCell ref="M76:N76"/>
    <mergeCell ref="P76:Q76"/>
    <mergeCell ref="A64:A69"/>
    <mergeCell ref="J64:K64"/>
    <mergeCell ref="M64:N64"/>
    <mergeCell ref="P64:Q64"/>
    <mergeCell ref="A70:A75"/>
    <mergeCell ref="J70:K70"/>
    <mergeCell ref="M70:N70"/>
    <mergeCell ref="P70:Q70"/>
    <mergeCell ref="A82:A87"/>
    <mergeCell ref="J82:K82"/>
    <mergeCell ref="M82:N82"/>
    <mergeCell ref="P82:Q82"/>
    <mergeCell ref="V82:W82"/>
    <mergeCell ref="A88:A93"/>
    <mergeCell ref="J88:K88"/>
    <mergeCell ref="M88:N88"/>
    <mergeCell ref="P88:Q88"/>
    <mergeCell ref="V88:W88"/>
    <mergeCell ref="A94:A99"/>
    <mergeCell ref="J94:K94"/>
    <mergeCell ref="M94:N94"/>
    <mergeCell ref="P94:Q94"/>
    <mergeCell ref="V94:W94"/>
    <mergeCell ref="A100:A105"/>
    <mergeCell ref="J100:K100"/>
    <mergeCell ref="M100:N100"/>
    <mergeCell ref="P100:Q100"/>
    <mergeCell ref="V100:W100"/>
    <mergeCell ref="A124:A129"/>
    <mergeCell ref="J124:K124"/>
    <mergeCell ref="M124:N124"/>
    <mergeCell ref="V124:W124"/>
    <mergeCell ref="A106:A111"/>
    <mergeCell ref="J106:K106"/>
    <mergeCell ref="M106:N106"/>
    <mergeCell ref="P106:Q106"/>
    <mergeCell ref="V106:W106"/>
    <mergeCell ref="A112:A117"/>
    <mergeCell ref="J112:K112"/>
    <mergeCell ref="M112:N112"/>
    <mergeCell ref="P112:Q112"/>
    <mergeCell ref="V112:W112"/>
    <mergeCell ref="A142:A147"/>
    <mergeCell ref="J142:K142"/>
    <mergeCell ref="M142:N142"/>
    <mergeCell ref="P142:Q142"/>
    <mergeCell ref="V142:W142"/>
    <mergeCell ref="Y4:Y9"/>
    <mergeCell ref="Y10:Y15"/>
    <mergeCell ref="Y16:Y21"/>
    <mergeCell ref="Y22:Y27"/>
    <mergeCell ref="Y28:Y33"/>
    <mergeCell ref="A130:A135"/>
    <mergeCell ref="J130:K130"/>
    <mergeCell ref="M130:N130"/>
    <mergeCell ref="P130:Q130"/>
    <mergeCell ref="V130:W130"/>
    <mergeCell ref="A136:A141"/>
    <mergeCell ref="J136:K136"/>
    <mergeCell ref="M136:N136"/>
    <mergeCell ref="P136:Q136"/>
    <mergeCell ref="A118:A123"/>
    <mergeCell ref="J118:K118"/>
    <mergeCell ref="M118:N118"/>
    <mergeCell ref="P118:Q118"/>
    <mergeCell ref="V118:W118"/>
    <mergeCell ref="Y142:Y147"/>
    <mergeCell ref="B1:I1"/>
    <mergeCell ref="J1:Y1"/>
    <mergeCell ref="Y106:Y111"/>
    <mergeCell ref="Y88:Y93"/>
    <mergeCell ref="Y118:Y123"/>
    <mergeCell ref="Y124:Y129"/>
    <mergeCell ref="Y130:Y135"/>
    <mergeCell ref="Y136:Y141"/>
    <mergeCell ref="Y70:Y75"/>
    <mergeCell ref="Y76:Y81"/>
    <mergeCell ref="Y82:Y87"/>
    <mergeCell ref="Y94:Y99"/>
    <mergeCell ref="Y100:Y105"/>
    <mergeCell ref="Y34:Y39"/>
    <mergeCell ref="Y40:Y45"/>
    <mergeCell ref="Y46:Y51"/>
    <mergeCell ref="Y52:Y57"/>
    <mergeCell ref="Y58:Y63"/>
    <mergeCell ref="Y64:Y69"/>
    <mergeCell ref="V70:W70"/>
    <mergeCell ref="Y112:Y117"/>
  </mergeCells>
  <phoneticPr fontId="17" type="noConversion"/>
  <pageMargins left="0" right="0" top="0" bottom="0" header="0" footer="0"/>
  <pageSetup paperSize="9" fitToHeight="0" orientation="landscape" r:id="rId1"/>
  <rowBreaks count="4" manualBreakCount="4">
    <brk id="21" max="24" man="1"/>
    <brk id="51" max="24" man="1"/>
    <brk id="81" max="24" man="1"/>
    <brk id="117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999"/>
  <sheetViews>
    <sheetView topLeftCell="C1" zoomScale="90" zoomScaleNormal="90" workbookViewId="0">
      <selection activeCell="P26" sqref="P26"/>
    </sheetView>
  </sheetViews>
  <sheetFormatPr defaultColWidth="11.19921875" defaultRowHeight="15" customHeight="1"/>
  <cols>
    <col min="1" max="1" width="11.19921875" style="148"/>
    <col min="2" max="2" width="9.796875" style="148" customWidth="1"/>
    <col min="3" max="3" width="11.19921875" style="148"/>
    <col min="4" max="4" width="9.796875" style="148" customWidth="1"/>
    <col min="5" max="5" width="4.19921875" customWidth="1"/>
    <col min="6" max="6" width="10.69921875" customWidth="1"/>
    <col min="7" max="7" width="3.19921875" customWidth="1"/>
    <col min="8" max="8" width="10.69921875" customWidth="1"/>
    <col min="9" max="9" width="13.296875" customWidth="1"/>
    <col min="10" max="10" width="10.69921875" customWidth="1"/>
    <col min="11" max="11" width="17.69921875" customWidth="1"/>
    <col min="12" max="12" width="10.69921875" customWidth="1"/>
    <col min="13" max="13" width="5.69921875" customWidth="1"/>
    <col min="14" max="14" width="10.69921875" customWidth="1"/>
    <col min="15" max="15" width="13.19921875" customWidth="1"/>
    <col min="16" max="16" width="4.19921875" customWidth="1"/>
    <col min="17" max="22" width="3.19921875" customWidth="1"/>
    <col min="23" max="23" width="5.8984375" customWidth="1"/>
    <col min="24" max="30" width="8.69921875" customWidth="1"/>
  </cols>
  <sheetData>
    <row r="1" spans="1:23" ht="15.75" customHeight="1" thickBot="1">
      <c r="A1" s="149"/>
      <c r="B1" s="149"/>
      <c r="C1" s="149"/>
      <c r="D1" s="149"/>
      <c r="E1" s="96">
        <v>111</v>
      </c>
      <c r="F1" s="82" t="s">
        <v>164</v>
      </c>
      <c r="G1" s="82" t="s">
        <v>176</v>
      </c>
      <c r="H1" s="82" t="s">
        <v>166</v>
      </c>
      <c r="I1" s="82" t="s">
        <v>167</v>
      </c>
      <c r="J1" s="82" t="s">
        <v>4</v>
      </c>
      <c r="K1" s="84"/>
      <c r="L1" s="82"/>
      <c r="M1" s="82"/>
      <c r="N1" s="82"/>
      <c r="O1" s="82"/>
      <c r="P1" s="82"/>
      <c r="Q1" s="2"/>
      <c r="R1" s="2"/>
      <c r="S1" s="2"/>
      <c r="T1" s="2"/>
      <c r="U1" s="2"/>
      <c r="V1" s="2"/>
      <c r="W1" s="2"/>
    </row>
    <row r="2" spans="1:23" ht="15.75" customHeight="1" thickBot="1">
      <c r="A2" s="279" t="s">
        <v>270</v>
      </c>
      <c r="B2" s="280" t="s">
        <v>290</v>
      </c>
      <c r="C2" s="279" t="s">
        <v>270</v>
      </c>
      <c r="D2" s="280" t="s">
        <v>290</v>
      </c>
      <c r="E2" s="308" t="s">
        <v>4</v>
      </c>
      <c r="F2" s="309" t="s">
        <v>12</v>
      </c>
      <c r="G2" s="309" t="s">
        <v>168</v>
      </c>
      <c r="H2" s="310" t="s">
        <v>15</v>
      </c>
      <c r="I2" s="311" t="s">
        <v>169</v>
      </c>
      <c r="J2" s="286" t="s">
        <v>16</v>
      </c>
      <c r="K2" s="311" t="s">
        <v>170</v>
      </c>
      <c r="L2" s="286" t="s">
        <v>18</v>
      </c>
      <c r="M2" s="311" t="s">
        <v>172</v>
      </c>
      <c r="N2" s="286" t="s">
        <v>19</v>
      </c>
      <c r="O2" s="311" t="s">
        <v>173</v>
      </c>
      <c r="P2" s="310" t="s">
        <v>174</v>
      </c>
      <c r="Q2" s="286" t="s">
        <v>5</v>
      </c>
      <c r="R2" s="286" t="s">
        <v>6</v>
      </c>
      <c r="S2" s="286" t="s">
        <v>7</v>
      </c>
      <c r="T2" s="286" t="s">
        <v>8</v>
      </c>
      <c r="U2" s="286" t="s">
        <v>9</v>
      </c>
      <c r="V2" s="286" t="s">
        <v>10</v>
      </c>
      <c r="W2" s="290" t="s">
        <v>11</v>
      </c>
    </row>
    <row r="3" spans="1:23" ht="15.75" customHeight="1">
      <c r="A3" s="262">
        <v>44986</v>
      </c>
      <c r="B3" s="263" t="s">
        <v>292</v>
      </c>
      <c r="C3" s="262">
        <v>44986</v>
      </c>
      <c r="D3" s="263" t="s">
        <v>292</v>
      </c>
      <c r="E3" s="260" t="str">
        <f>'A案--葷食國小'!B4</f>
        <v>d3</v>
      </c>
      <c r="F3" s="260" t="str">
        <f>'A案--葷食國小'!J4</f>
        <v>炊粉特餐</v>
      </c>
      <c r="G3" s="264" t="str">
        <f>'A案--葷食國小'!AA4</f>
        <v xml:space="preserve">米粉    </v>
      </c>
      <c r="H3" s="260" t="str">
        <f>'A案--葷食國小'!M4</f>
        <v>香酥魚排</v>
      </c>
      <c r="I3" s="260" t="str">
        <f>'A案--葷食國小'!AB4</f>
        <v xml:space="preserve">香酥魚排    </v>
      </c>
      <c r="J3" s="260" t="str">
        <f>'A案--葷食國小'!P4</f>
        <v>炊粉配料</v>
      </c>
      <c r="K3" s="264" t="str">
        <f>'A案--葷食國小'!AC4</f>
        <v xml:space="preserve">甘藍 豬絞肉 紅蔥頭 乾香菇 </v>
      </c>
      <c r="L3" s="260" t="str">
        <f>'A案--葷食國小'!S4</f>
        <v>時蔬</v>
      </c>
      <c r="M3" s="264" t="str">
        <f>'A案--葷食國小'!AD4</f>
        <v xml:space="preserve">蔬菜 大蒜   </v>
      </c>
      <c r="N3" s="260" t="str">
        <f>'A案--葷食國小'!V4</f>
        <v>三絲羹湯</v>
      </c>
      <c r="O3" s="264" t="str">
        <f>'A案--葷食國小'!AE4</f>
        <v xml:space="preserve">脆筍 豆薯 雞蛋 乾木耳 </v>
      </c>
      <c r="P3" s="260" t="s">
        <v>336</v>
      </c>
      <c r="Q3" s="111">
        <f>'A案--葷食國小'!C4</f>
        <v>5.8</v>
      </c>
      <c r="R3" s="111">
        <f>'A案--葷食國小'!D4</f>
        <v>3.5</v>
      </c>
      <c r="S3" s="111">
        <f>'A案--葷食國小'!E4</f>
        <v>1.4</v>
      </c>
      <c r="T3" s="111">
        <f>'A案--葷食國小'!F4</f>
        <v>3</v>
      </c>
      <c r="U3" s="111">
        <f>'A案--葷食國小'!G4</f>
        <v>0</v>
      </c>
      <c r="V3" s="111">
        <f>'A案--葷食國小'!H4</f>
        <v>0</v>
      </c>
      <c r="W3" s="265">
        <f>'A案--葷食國小'!I4</f>
        <v>838.5</v>
      </c>
    </row>
    <row r="4" spans="1:23" ht="15.75" customHeight="1">
      <c r="A4" s="262">
        <v>44987</v>
      </c>
      <c r="B4" s="263" t="s">
        <v>293</v>
      </c>
      <c r="C4" s="262">
        <v>44987</v>
      </c>
      <c r="D4" s="263" t="s">
        <v>293</v>
      </c>
      <c r="E4" s="260" t="str">
        <f>'A案--葷食國小'!B10</f>
        <v>d4</v>
      </c>
      <c r="F4" s="260" t="str">
        <f>'A案--葷食國小'!J10</f>
        <v>糙米飯</v>
      </c>
      <c r="G4" s="85" t="str">
        <f>'A案--葷食國小'!AA10</f>
        <v xml:space="preserve">米 糙米   </v>
      </c>
      <c r="H4" s="260" t="str">
        <f>'A案--葷食國小'!M10</f>
        <v>回鍋肉片</v>
      </c>
      <c r="I4" s="260" t="str">
        <f>'A案--葷食國小'!AB10</f>
        <v xml:space="preserve">豬後腿肉 甘藍 大蒜  </v>
      </c>
      <c r="J4" s="260" t="str">
        <f>'A案--葷食國小'!P10</f>
        <v>味噌燒石斑魚</v>
      </c>
      <c r="K4" s="264" t="str">
        <f>'A案--葷食國小'!AC10</f>
        <v>石斑魚 鴻喜菇 四角油豆腐 味噌/紅甜椒 洋蔥</v>
      </c>
      <c r="L4" s="260" t="str">
        <f>'A案--葷食國小'!S10</f>
        <v>時蔬</v>
      </c>
      <c r="M4" s="264" t="str">
        <f>'A案--葷食國小'!AD10</f>
        <v xml:space="preserve">蔬菜 大蒜   </v>
      </c>
      <c r="N4" s="260" t="str">
        <f>'A案--葷食國小'!V10</f>
        <v>小米紅豆湯</v>
      </c>
      <c r="O4" s="264" t="str">
        <f>'A案--葷食國小'!AE10</f>
        <v xml:space="preserve">小米 紅豆 二砂糖  </v>
      </c>
      <c r="P4" s="260" t="s">
        <v>337</v>
      </c>
      <c r="Q4" s="111">
        <f>'A案--葷食國小'!C10</f>
        <v>5.8</v>
      </c>
      <c r="R4" s="111">
        <f>'A案--葷食國小'!D10</f>
        <v>3.5</v>
      </c>
      <c r="S4" s="111">
        <f>'A案--葷食國小'!E10</f>
        <v>1.4</v>
      </c>
      <c r="T4" s="111">
        <f>'A案--葷食國小'!F10</f>
        <v>3</v>
      </c>
      <c r="U4" s="111">
        <f>'A案--葷食國小'!G10</f>
        <v>0</v>
      </c>
      <c r="V4" s="111">
        <f>'A案--葷食國小'!H10</f>
        <v>0</v>
      </c>
      <c r="W4" s="265">
        <f>'A案--葷食國小'!I10</f>
        <v>838.5</v>
      </c>
    </row>
    <row r="5" spans="1:23" ht="15.75" customHeight="1">
      <c r="A5" s="262">
        <v>44988</v>
      </c>
      <c r="B5" s="263" t="s">
        <v>294</v>
      </c>
      <c r="C5" s="262">
        <v>44988</v>
      </c>
      <c r="D5" s="263" t="s">
        <v>294</v>
      </c>
      <c r="E5" s="260" t="str">
        <f>'A案--葷食國小'!B16</f>
        <v>d5</v>
      </c>
      <c r="F5" s="260" t="str">
        <f>'A案--葷食國小'!J16</f>
        <v>燕麥飯</v>
      </c>
      <c r="G5" s="85" t="str">
        <f>'A案--葷食國小'!AA16</f>
        <v xml:space="preserve">米 燕麥   </v>
      </c>
      <c r="H5" s="260" t="str">
        <f>'A案--葷食國小'!M16</f>
        <v>茄汁豬柳</v>
      </c>
      <c r="I5" s="260" t="str">
        <f>'A案--葷食國小'!AB16</f>
        <v>豬後腿肉 洋蔥 胡蘿蔔 大蒜 番茄醬</v>
      </c>
      <c r="J5" s="260" t="str">
        <f>'A案--葷食國小'!P16</f>
        <v>木須炒蛋</v>
      </c>
      <c r="K5" s="264" t="str">
        <f>'A案--葷食國小'!AC16</f>
        <v xml:space="preserve">金針菇 雞蛋 乾木耳 胡蘿蔔 </v>
      </c>
      <c r="L5" s="260" t="str">
        <f>'A案--葷食國小'!S16</f>
        <v>時蔬</v>
      </c>
      <c r="M5" s="264" t="str">
        <f>'A案--葷食國小'!AD16</f>
        <v xml:space="preserve">蔬菜 大蒜   </v>
      </c>
      <c r="N5" s="260" t="str">
        <f>'A案--葷食國小'!V16</f>
        <v>時蔬湯</v>
      </c>
      <c r="O5" s="264" t="str">
        <f>'A案--葷食國小'!AE16</f>
        <v xml:space="preserve">時蔬 大骨 薑  </v>
      </c>
      <c r="P5" s="260" t="s">
        <v>338</v>
      </c>
      <c r="Q5" s="111">
        <f>'A案--葷食國小'!C16</f>
        <v>5.2</v>
      </c>
      <c r="R5" s="111">
        <f>'A案--葷食國小'!D16</f>
        <v>2.6</v>
      </c>
      <c r="S5" s="111">
        <f>'A案--葷食國小'!E16</f>
        <v>1.5</v>
      </c>
      <c r="T5" s="111">
        <f>'A案--葷食國小'!F16</f>
        <v>3</v>
      </c>
      <c r="U5" s="111">
        <f>'A案--葷食國小'!G16</f>
        <v>0</v>
      </c>
      <c r="V5" s="111">
        <f>'A案--葷食國小'!H16</f>
        <v>0</v>
      </c>
      <c r="W5" s="265">
        <f>'A案--葷食國小'!I16</f>
        <v>732</v>
      </c>
    </row>
    <row r="6" spans="1:23" ht="15.75" customHeight="1">
      <c r="A6" s="262">
        <v>44991</v>
      </c>
      <c r="B6" s="263" t="s">
        <v>295</v>
      </c>
      <c r="C6" s="262">
        <v>44991</v>
      </c>
      <c r="D6" s="263" t="s">
        <v>295</v>
      </c>
      <c r="E6" s="260" t="str">
        <f>'A案--葷食國小'!B22</f>
        <v>e1</v>
      </c>
      <c r="F6" s="260" t="str">
        <f>'A案--葷食國小'!J22</f>
        <v>白米飯</v>
      </c>
      <c r="G6" s="85" t="str">
        <f>'A案--葷食國小'!AA22</f>
        <v xml:space="preserve">米    </v>
      </c>
      <c r="H6" s="260" t="str">
        <f>'A案--葷食國小'!M22</f>
        <v>香滷肉排</v>
      </c>
      <c r="I6" s="260" t="str">
        <f>'A案--葷食國小'!AB22</f>
        <v xml:space="preserve">肉排    </v>
      </c>
      <c r="J6" s="260" t="str">
        <f>'A案--葷食國小'!P22</f>
        <v>家常豆腐</v>
      </c>
      <c r="K6" s="264" t="str">
        <f>'A案--葷食國小'!AC22</f>
        <v xml:space="preserve">豆腐 豬絞肉 大蒜 胡蘿蔔 </v>
      </c>
      <c r="L6" s="260" t="str">
        <f>'A案--葷食國小'!S22</f>
        <v>時蔬</v>
      </c>
      <c r="M6" s="264" t="str">
        <f>'A案--葷食國小'!AD22</f>
        <v xml:space="preserve">蔬菜 大蒜   </v>
      </c>
      <c r="N6" s="260" t="str">
        <f>'A案--葷食國小'!V22</f>
        <v>蘿蔔大骨湯</v>
      </c>
      <c r="O6" s="264" t="str">
        <f>'A案--葷食國小'!AE22</f>
        <v xml:space="preserve">白蘿蔔 大骨 薑  </v>
      </c>
      <c r="P6" s="260" t="s">
        <v>339</v>
      </c>
      <c r="Q6" s="111">
        <f>'A案--葷食國小'!C22</f>
        <v>5</v>
      </c>
      <c r="R6" s="111">
        <f>'A案--葷食國小'!D22</f>
        <v>2.5</v>
      </c>
      <c r="S6" s="111">
        <f>'A案--葷食國小'!E22</f>
        <v>1.1000000000000001</v>
      </c>
      <c r="T6" s="111">
        <f>'A案--葷食國小'!F22</f>
        <v>2.5</v>
      </c>
      <c r="U6" s="111">
        <f>'A案--葷食國小'!G22</f>
        <v>0</v>
      </c>
      <c r="V6" s="111">
        <f>'A案--葷食國小'!H22</f>
        <v>0</v>
      </c>
      <c r="W6" s="265">
        <f>'A案--葷食國小'!I22</f>
        <v>677.5</v>
      </c>
    </row>
    <row r="7" spans="1:23" ht="15.75" customHeight="1">
      <c r="A7" s="262">
        <v>44992</v>
      </c>
      <c r="B7" s="263" t="s">
        <v>296</v>
      </c>
      <c r="C7" s="262">
        <v>44992</v>
      </c>
      <c r="D7" s="263" t="s">
        <v>296</v>
      </c>
      <c r="E7" s="260" t="str">
        <f>'A案--葷食國小'!B28</f>
        <v>e2</v>
      </c>
      <c r="F7" s="260" t="str">
        <f>'A案--葷食國小'!J28</f>
        <v>糙米飯</v>
      </c>
      <c r="G7" s="85" t="str">
        <f>'A案--葷食國小'!AA28</f>
        <v xml:space="preserve">米 糙米   </v>
      </c>
      <c r="H7" s="260" t="str">
        <f>'A案--葷食國小'!M28</f>
        <v>蒜泥白肉</v>
      </c>
      <c r="I7" s="260" t="str">
        <f>'A案--葷食國小'!AB28</f>
        <v xml:space="preserve">豬後腿肉 甘藍 大蒜 醬油膏 </v>
      </c>
      <c r="J7" s="260" t="str">
        <f>'A案--葷食國小'!P28</f>
        <v>芹香豆干</v>
      </c>
      <c r="K7" s="264" t="str">
        <f>'A案--葷食國小'!AC28</f>
        <v xml:space="preserve">豆干 芹菜 胡蘿蔔  </v>
      </c>
      <c r="L7" s="260" t="str">
        <f>'A案--葷食國小'!S28</f>
        <v>時蔬</v>
      </c>
      <c r="M7" s="264" t="str">
        <f>'A案--葷食國小'!AD28</f>
        <v xml:space="preserve">蔬菜 大蒜   </v>
      </c>
      <c r="N7" s="260" t="str">
        <f>'A案--葷食國小'!V28</f>
        <v>味噌湯</v>
      </c>
      <c r="O7" s="264" t="str">
        <f>'A案--葷食國小'!AE28</f>
        <v xml:space="preserve">乾裙帶菜 味噌 薑  </v>
      </c>
      <c r="P7" s="260" t="s">
        <v>340</v>
      </c>
      <c r="Q7" s="111">
        <f>'A案--葷食國小'!C28</f>
        <v>5</v>
      </c>
      <c r="R7" s="111">
        <f>'A案--葷食國小'!D28</f>
        <v>2.7</v>
      </c>
      <c r="S7" s="111">
        <f>'A案--葷食國小'!E28</f>
        <v>1.3</v>
      </c>
      <c r="T7" s="111">
        <f>'A案--葷食國小'!F28</f>
        <v>2.5</v>
      </c>
      <c r="U7" s="111">
        <f>'A案--葷食國小'!G28</f>
        <v>0</v>
      </c>
      <c r="V7" s="111">
        <f>'A案--葷食國小'!H28</f>
        <v>0</v>
      </c>
      <c r="W7" s="265">
        <f>'A案--葷食國小'!I28</f>
        <v>697.5</v>
      </c>
    </row>
    <row r="8" spans="1:23" ht="15.75" customHeight="1">
      <c r="A8" s="262">
        <v>44993</v>
      </c>
      <c r="B8" s="263" t="s">
        <v>291</v>
      </c>
      <c r="C8" s="262">
        <v>44993</v>
      </c>
      <c r="D8" s="263" t="s">
        <v>291</v>
      </c>
      <c r="E8" s="260" t="str">
        <f>'A案--葷食國小'!B34</f>
        <v>e3</v>
      </c>
      <c r="F8" s="260" t="str">
        <f>'A案--葷食國小'!J34</f>
        <v>西式特餐</v>
      </c>
      <c r="G8" s="85" t="str">
        <f>'A案--葷食國小'!AA34</f>
        <v xml:space="preserve">麵條    </v>
      </c>
      <c r="H8" s="260" t="str">
        <f>'A案--葷食國小'!M34</f>
        <v>香酥魚片</v>
      </c>
      <c r="I8" s="260" t="str">
        <f>'A案--葷食國小'!AB34</f>
        <v xml:space="preserve">魚排    </v>
      </c>
      <c r="J8" s="260" t="str">
        <f>'A案--葷食國小'!P34</f>
        <v>茄汁配料</v>
      </c>
      <c r="K8" s="264" t="str">
        <f>'A案--葷食國小'!AC34</f>
        <v>大番茄 洋蔥 蘑菇醬 番茄醬 豬絞肉</v>
      </c>
      <c r="L8" s="260" t="str">
        <f>'A案--葷食國小'!S34</f>
        <v>時蔬</v>
      </c>
      <c r="M8" s="264" t="str">
        <f>'A案--葷食國小'!AD34</f>
        <v xml:space="preserve">蔬菜 大蒜   </v>
      </c>
      <c r="N8" s="260" t="str">
        <f>'A案--葷食國小'!V34</f>
        <v>玉米濃湯</v>
      </c>
      <c r="O8" s="264" t="str">
        <f>'A案--葷食國小'!AE34</f>
        <v xml:space="preserve">冷凍玉米粒 雞蛋 玉米濃湯粉  </v>
      </c>
      <c r="P8" s="260" t="s">
        <v>336</v>
      </c>
      <c r="Q8" s="111">
        <f>'A案--葷食國小'!C34</f>
        <v>5.2</v>
      </c>
      <c r="R8" s="111">
        <f>'A案--葷食國小'!D34</f>
        <v>2.4</v>
      </c>
      <c r="S8" s="111">
        <f>'A案--葷食國小'!E34</f>
        <v>1.2</v>
      </c>
      <c r="T8" s="111">
        <f>'A案--葷食國小'!F34</f>
        <v>3.5</v>
      </c>
      <c r="U8" s="111">
        <f>'A案--葷食國小'!G34</f>
        <v>0</v>
      </c>
      <c r="V8" s="111">
        <f>'A案--葷食國小'!H34</f>
        <v>0</v>
      </c>
      <c r="W8" s="265">
        <f>'A案--葷食國小'!I34</f>
        <v>731.5</v>
      </c>
    </row>
    <row r="9" spans="1:23" ht="15.75" customHeight="1">
      <c r="A9" s="262">
        <v>44994</v>
      </c>
      <c r="B9" s="263" t="s">
        <v>293</v>
      </c>
      <c r="C9" s="262">
        <v>44994</v>
      </c>
      <c r="D9" s="263" t="s">
        <v>293</v>
      </c>
      <c r="E9" s="260" t="str">
        <f>'A案--葷食國小'!B40</f>
        <v>e4</v>
      </c>
      <c r="F9" s="260" t="str">
        <f>'A案--葷食國小'!J40</f>
        <v>糙米飯</v>
      </c>
      <c r="G9" s="85" t="str">
        <f>'A案--葷食國小'!AA40</f>
        <v xml:space="preserve">米 糙米   </v>
      </c>
      <c r="H9" s="260" t="str">
        <f>'A案--葷食國小'!M40</f>
        <v>豆瓣雞丁</v>
      </c>
      <c r="I9" s="260" t="str">
        <f>'A案--葷食國小'!AB40</f>
        <v xml:space="preserve">肉雞 白蘿蔔 胡蘿蔔 豆瓣醬 </v>
      </c>
      <c r="J9" s="260" t="str">
        <f>'A案--葷食國小'!P40</f>
        <v>蛋香豆薯</v>
      </c>
      <c r="K9" s="264" t="str">
        <f>'A案--葷食國小'!AC40</f>
        <v xml:space="preserve">雞蛋 豆薯 胡蘿蔔 大蒜 </v>
      </c>
      <c r="L9" s="260" t="str">
        <f>'A案--葷食國小'!S40</f>
        <v>時蔬</v>
      </c>
      <c r="M9" s="264" t="str">
        <f>'A案--葷食國小'!AD40</f>
        <v xml:space="preserve">蔬菜 大蒜   </v>
      </c>
      <c r="N9" s="260" t="str">
        <f>'A案--葷食國小'!V40</f>
        <v>綠豆湯</v>
      </c>
      <c r="O9" s="264" t="str">
        <f>'A案--葷食國小'!AE40</f>
        <v xml:space="preserve">綠豆 二砂糖   </v>
      </c>
      <c r="P9" s="260" t="s">
        <v>325</v>
      </c>
      <c r="Q9" s="111">
        <f>'A案--葷食國小'!C40</f>
        <v>6.4</v>
      </c>
      <c r="R9" s="111">
        <f>'A案--葷食國小'!D40</f>
        <v>2.7</v>
      </c>
      <c r="S9" s="111">
        <f>'A案--葷食國小'!E40</f>
        <v>1.1000000000000001</v>
      </c>
      <c r="T9" s="111">
        <f>'A案--葷食國小'!F40</f>
        <v>2.5</v>
      </c>
      <c r="U9" s="111">
        <f>'A案--葷食國小'!G40</f>
        <v>0</v>
      </c>
      <c r="V9" s="111">
        <f>'A案--葷食國小'!H40</f>
        <v>0</v>
      </c>
      <c r="W9" s="265">
        <f>'A案--葷食國小'!I40</f>
        <v>790.5</v>
      </c>
    </row>
    <row r="10" spans="1:23" ht="15.75" customHeight="1">
      <c r="A10" s="262">
        <v>44995</v>
      </c>
      <c r="B10" s="263" t="s">
        <v>294</v>
      </c>
      <c r="C10" s="262">
        <v>44995</v>
      </c>
      <c r="D10" s="263" t="s">
        <v>294</v>
      </c>
      <c r="E10" s="260" t="str">
        <f>'A案--葷食國小'!B46</f>
        <v>e5</v>
      </c>
      <c r="F10" s="260" t="str">
        <f>'A案--葷食國小'!J46</f>
        <v>芝麻飯</v>
      </c>
      <c r="G10" s="85" t="str">
        <f>'A案--葷食國小'!AA46</f>
        <v xml:space="preserve">米 芝麻(熟)   </v>
      </c>
      <c r="H10" s="260" t="str">
        <f>'A案--葷食國小'!M46</f>
        <v>馬鈴薯燉肉</v>
      </c>
      <c r="I10" s="260" t="str">
        <f>'A案--葷食國小'!AB46</f>
        <v xml:space="preserve">豬後腿肉 馬鈴薯 胡蘿蔔 大蒜 </v>
      </c>
      <c r="J10" s="260" t="str">
        <f>'A案--葷食國小'!P46</f>
        <v>蜜汁豆干</v>
      </c>
      <c r="K10" s="264" t="str">
        <f>'A案--葷食國小'!AC46</f>
        <v xml:space="preserve">豆干 大蒜   </v>
      </c>
      <c r="L10" s="260" t="str">
        <f>'A案--葷食國小'!S46</f>
        <v>時蔬</v>
      </c>
      <c r="M10" s="264" t="str">
        <f>'A案--葷食國小'!AD46</f>
        <v xml:space="preserve">蔬菜 大蒜   </v>
      </c>
      <c r="N10" s="260" t="str">
        <f>'A案--葷食國小'!V46</f>
        <v>時蔬大骨湯</v>
      </c>
      <c r="O10" s="264" t="str">
        <f>'A案--葷食國小'!AE46</f>
        <v xml:space="preserve">時蔬 大骨 薑  </v>
      </c>
      <c r="P10" s="260" t="s">
        <v>341</v>
      </c>
      <c r="Q10" s="111">
        <f>'A案--葷食國小'!C46</f>
        <v>5.3</v>
      </c>
      <c r="R10" s="111">
        <f>'A案--葷食國小'!D46</f>
        <v>3</v>
      </c>
      <c r="S10" s="111">
        <f>'A案--葷食國小'!E46</f>
        <v>1.1000000000000001</v>
      </c>
      <c r="T10" s="111">
        <f>'A案--葷食國小'!F46</f>
        <v>2.5</v>
      </c>
      <c r="U10" s="111">
        <f>'A案--葷食國小'!G46</f>
        <v>0</v>
      </c>
      <c r="V10" s="111">
        <f>'A案--葷食國小'!H46</f>
        <v>0</v>
      </c>
      <c r="W10" s="265">
        <f>'A案--葷食國小'!I46</f>
        <v>736</v>
      </c>
    </row>
    <row r="11" spans="1:23" ht="15.75" customHeight="1">
      <c r="A11" s="262">
        <v>44998</v>
      </c>
      <c r="B11" s="263" t="s">
        <v>295</v>
      </c>
      <c r="C11" s="262">
        <v>44998</v>
      </c>
      <c r="D11" s="263" t="s">
        <v>295</v>
      </c>
      <c r="E11" s="260" t="str">
        <f>'A案--葷食國小'!B52</f>
        <v>f1</v>
      </c>
      <c r="F11" s="260" t="str">
        <f>'A案--葷食國小'!J52</f>
        <v>白米飯</v>
      </c>
      <c r="G11" s="85" t="str">
        <f>'A案--葷食國小'!AA52</f>
        <v xml:space="preserve">米    </v>
      </c>
      <c r="H11" s="260" t="str">
        <f>'A案--葷食國小'!M52</f>
        <v>香酥魚排</v>
      </c>
      <c r="I11" s="260" t="str">
        <f>'A案--葷食國小'!AB52</f>
        <v xml:space="preserve">魚排    </v>
      </c>
      <c r="J11" s="260" t="str">
        <f>'A案--葷食國小'!P52</f>
        <v>針菇豆腐</v>
      </c>
      <c r="K11" s="264" t="str">
        <f>'A案--葷食國小'!AC52</f>
        <v>金針菇 豆腐 乾香菇 豬絞肉 大蒜</v>
      </c>
      <c r="L11" s="260" t="str">
        <f>'A案--葷食國小'!S52</f>
        <v>時蔬</v>
      </c>
      <c r="M11" s="264" t="str">
        <f>'A案--葷食國小'!AD52</f>
        <v xml:space="preserve">蔬菜 大蒜   </v>
      </c>
      <c r="N11" s="260" t="str">
        <f>'A案--葷食國小'!V52</f>
        <v>紫菜蛋花湯</v>
      </c>
      <c r="O11" s="264" t="str">
        <f>'A案--葷食國小'!AE52</f>
        <v xml:space="preserve">紫菜 柴魚片 薑 雞蛋 </v>
      </c>
      <c r="P11" s="260" t="s">
        <v>342</v>
      </c>
      <c r="Q11" s="111">
        <f>'A案--葷食國小'!C52</f>
        <v>5</v>
      </c>
      <c r="R11" s="111">
        <f>'A案--葷食國小'!D52</f>
        <v>3.2</v>
      </c>
      <c r="S11" s="111">
        <f>'A案--葷食國小'!E52</f>
        <v>0.9</v>
      </c>
      <c r="T11" s="111">
        <f>'A案--葷食國小'!F52</f>
        <v>2</v>
      </c>
      <c r="U11" s="111">
        <f>'A案--葷食國小'!G52</f>
        <v>0</v>
      </c>
      <c r="V11" s="111">
        <f>'A案--葷食國小'!H52</f>
        <v>0</v>
      </c>
      <c r="W11" s="265">
        <f>'A案--葷食國小'!I52</f>
        <v>702.5</v>
      </c>
    </row>
    <row r="12" spans="1:23" ht="15.75" customHeight="1">
      <c r="A12" s="262">
        <v>44999</v>
      </c>
      <c r="B12" s="263" t="s">
        <v>296</v>
      </c>
      <c r="C12" s="262">
        <v>44999</v>
      </c>
      <c r="D12" s="263" t="s">
        <v>296</v>
      </c>
      <c r="E12" s="260" t="str">
        <f>'A案--葷食國小'!B58</f>
        <v>f2</v>
      </c>
      <c r="F12" s="260" t="str">
        <f>'A案--葷食國小'!J58</f>
        <v>糙米飯</v>
      </c>
      <c r="G12" s="85" t="str">
        <f>'A案--葷食國小'!AA58</f>
        <v xml:space="preserve">米 糙米   </v>
      </c>
      <c r="H12" s="260" t="str">
        <f>'A案--葷食國小'!M58</f>
        <v>花生肉片</v>
      </c>
      <c r="I12" s="260" t="str">
        <f>'A案--葷食國小'!AB58</f>
        <v>豬後腿肉 胡蘿蔔 花胡瓜 油花生 大蒜</v>
      </c>
      <c r="J12" s="260" t="str">
        <f>'A案--葷食國小'!P58</f>
        <v>紅仁炒蛋</v>
      </c>
      <c r="K12" s="264" t="str">
        <f>'A案--葷食國小'!AC58</f>
        <v xml:space="preserve">雞蛋 胡蘿蔔 大蒜  </v>
      </c>
      <c r="L12" s="260" t="str">
        <f>'A案--葷食國小'!S58</f>
        <v>時蔬</v>
      </c>
      <c r="M12" s="264" t="str">
        <f>'A案--葷食國小'!AD58</f>
        <v xml:space="preserve">蔬菜 大蒜   </v>
      </c>
      <c r="N12" s="260" t="str">
        <f>'A案--葷食國小'!V58</f>
        <v>蘿蔔湯</v>
      </c>
      <c r="O12" s="264" t="str">
        <f>'A案--葷食國小'!AE58</f>
        <v xml:space="preserve">白蘿蔔 大骨 薑  </v>
      </c>
      <c r="P12" s="260" t="s">
        <v>338</v>
      </c>
      <c r="Q12" s="111">
        <f>'A案--葷食國小'!C58</f>
        <v>5</v>
      </c>
      <c r="R12" s="111">
        <f>'A案--葷食國小'!D58</f>
        <v>2.4</v>
      </c>
      <c r="S12" s="111">
        <f>'A案--葷食國小'!E58</f>
        <v>1.6</v>
      </c>
      <c r="T12" s="111">
        <f>'A案--葷食國小'!F58</f>
        <v>2</v>
      </c>
      <c r="U12" s="111">
        <f>'A案--葷食國小'!G58</f>
        <v>0</v>
      </c>
      <c r="V12" s="111">
        <f>'A案--葷食國小'!H58</f>
        <v>0</v>
      </c>
      <c r="W12" s="265">
        <f>'A案--葷食國小'!I58</f>
        <v>660</v>
      </c>
    </row>
    <row r="13" spans="1:23" ht="15.75" customHeight="1">
      <c r="A13" s="262">
        <v>45000</v>
      </c>
      <c r="B13" s="263" t="s">
        <v>291</v>
      </c>
      <c r="C13" s="262">
        <v>45000</v>
      </c>
      <c r="D13" s="263" t="s">
        <v>291</v>
      </c>
      <c r="E13" s="260" t="str">
        <f>'A案--葷食國小'!B64</f>
        <v>f3</v>
      </c>
      <c r="F13" s="260" t="str">
        <f>'A案--葷食國小'!J64</f>
        <v>拌飯特餐</v>
      </c>
      <c r="G13" s="85" t="str">
        <f>'A案--葷食國小'!AA64</f>
        <v xml:space="preserve">米 糙米   </v>
      </c>
      <c r="H13" s="260" t="str">
        <f>'A案--葷食國小'!M64</f>
        <v>鳳梨雞丁</v>
      </c>
      <c r="I13" s="260" t="str">
        <f>'A案--葷食國小'!AB64</f>
        <v xml:space="preserve">肉雞 蔭鳳梨   </v>
      </c>
      <c r="J13" s="260" t="str">
        <f>'A案--葷食國小'!P64</f>
        <v>拌飯配料</v>
      </c>
      <c r="K13" s="264" t="str">
        <f>'A案--葷食國小'!AC64</f>
        <v>豬絞肉 胡蘿蔔 甘藍 冷凍玉米粒 大蒜</v>
      </c>
      <c r="L13" s="260" t="str">
        <f>'A案--葷食國小'!S64</f>
        <v>時蔬</v>
      </c>
      <c r="M13" s="264" t="str">
        <f>'A案--葷食國小'!AD64</f>
        <v xml:space="preserve">蔬菜 大蒜   </v>
      </c>
      <c r="N13" s="260" t="str">
        <f>'A案--葷食國小'!V64</f>
        <v>三絲羹湯</v>
      </c>
      <c r="O13" s="264" t="str">
        <f>'A案--葷食國小'!AE64</f>
        <v xml:space="preserve">脆筍 胡蘿蔔 雞蛋 乾木耳 </v>
      </c>
      <c r="P13" s="260" t="s">
        <v>336</v>
      </c>
      <c r="Q13" s="111">
        <f>'A案--葷食國小'!C64</f>
        <v>5.2</v>
      </c>
      <c r="R13" s="111">
        <f>'A案--葷食國小'!D64</f>
        <v>2.9</v>
      </c>
      <c r="S13" s="111">
        <f>'A案--葷食國小'!E64</f>
        <v>1</v>
      </c>
      <c r="T13" s="111">
        <f>'A案--葷食國小'!F64</f>
        <v>2.5</v>
      </c>
      <c r="U13" s="111">
        <f>'A案--葷食國小'!G64</f>
        <v>0</v>
      </c>
      <c r="V13" s="111">
        <f>'A案--葷食國小'!H64</f>
        <v>0.1</v>
      </c>
      <c r="W13" s="265">
        <f>'A案--葷食國小'!I64</f>
        <v>725</v>
      </c>
    </row>
    <row r="14" spans="1:23" ht="15.75" customHeight="1">
      <c r="A14" s="262">
        <v>45001</v>
      </c>
      <c r="B14" s="263" t="s">
        <v>293</v>
      </c>
      <c r="C14" s="262">
        <v>45001</v>
      </c>
      <c r="D14" s="263" t="s">
        <v>293</v>
      </c>
      <c r="E14" s="260" t="str">
        <f>'A案--葷食國小'!B70</f>
        <v>f4</v>
      </c>
      <c r="F14" s="260" t="str">
        <f>'A案--葷食國小'!J70</f>
        <v>糙米飯</v>
      </c>
      <c r="G14" s="85" t="str">
        <f>'A案--葷食國小'!AA70</f>
        <v xml:space="preserve">米 糙米   </v>
      </c>
      <c r="H14" s="260" t="str">
        <f>'A案--葷食國小'!M70</f>
        <v>打拋豬</v>
      </c>
      <c r="I14" s="260" t="str">
        <f>'A案--葷食國小'!AB70</f>
        <v>豬絞肉 豆薯 九層塔 洋蔥 大番茄</v>
      </c>
      <c r="J14" s="260" t="str">
        <f>'A案--葷食國小'!P70</f>
        <v>芹香干片</v>
      </c>
      <c r="K14" s="264" t="str">
        <f>'A案--葷食國小'!AC70</f>
        <v xml:space="preserve">豆干 芹菜 胡蘿蔔 大蒜 </v>
      </c>
      <c r="L14" s="260" t="str">
        <f>'A案--葷食國小'!S70</f>
        <v>時蔬</v>
      </c>
      <c r="M14" s="264" t="str">
        <f>'A案--葷食國小'!AD70</f>
        <v xml:space="preserve">蔬菜 大蒜   </v>
      </c>
      <c r="N14" s="260" t="str">
        <f>'A案--葷食國小'!V70</f>
        <v>西米露湯</v>
      </c>
      <c r="O14" s="264" t="str">
        <f>'A案--葷食國小'!AE70</f>
        <v xml:space="preserve">西谷米 二砂糖   </v>
      </c>
      <c r="P14" s="260" t="s">
        <v>343</v>
      </c>
      <c r="Q14" s="111">
        <f>'A案--葷食國小'!C70</f>
        <v>6.3</v>
      </c>
      <c r="R14" s="111">
        <f>'A案--葷食國小'!D70</f>
        <v>2.8</v>
      </c>
      <c r="S14" s="111">
        <f>'A案--葷食國小'!E70</f>
        <v>1.4</v>
      </c>
      <c r="T14" s="111">
        <f>'A案--葷食國小'!F70</f>
        <v>2.5</v>
      </c>
      <c r="U14" s="111">
        <f>'A案--葷食國小'!G70</f>
        <v>0</v>
      </c>
      <c r="V14" s="111">
        <f>'A案--葷食國小'!H70</f>
        <v>0</v>
      </c>
      <c r="W14" s="265">
        <f>'A案--葷食國小'!I70</f>
        <v>798.5</v>
      </c>
    </row>
    <row r="15" spans="1:23" s="337" customFormat="1" ht="15.75" customHeight="1">
      <c r="A15" s="330">
        <v>45002</v>
      </c>
      <c r="B15" s="331" t="s">
        <v>294</v>
      </c>
      <c r="C15" s="330">
        <v>45002</v>
      </c>
      <c r="D15" s="331" t="s">
        <v>294</v>
      </c>
      <c r="E15" s="332" t="str">
        <f>'A案--葷食國小'!B76</f>
        <v>f5</v>
      </c>
      <c r="F15" s="332" t="str">
        <f>'A案--葷食國小'!J76</f>
        <v>麥仁飯</v>
      </c>
      <c r="G15" s="333" t="str">
        <f>'A案--葷食國小'!AA76</f>
        <v xml:space="preserve">米 大麥仁   </v>
      </c>
      <c r="H15" s="332" t="str">
        <f>'A案--葷食國小'!M76</f>
        <v>照燒肉丁</v>
      </c>
      <c r="I15" s="332" t="str">
        <f>'A案--葷食國小'!AB76</f>
        <v>豬後腿肉 洋蔥 胡蘿蔔 醬油 二砂糖</v>
      </c>
      <c r="J15" s="332" t="str">
        <f>'A案--葷食國小'!P76</f>
        <v>蛋香白菜</v>
      </c>
      <c r="K15" s="334" t="str">
        <f>'A案--葷食國小'!AC76</f>
        <v xml:space="preserve">雞蛋 結球白菜 胡蘿蔔 大蒜 </v>
      </c>
      <c r="L15" s="332" t="str">
        <f>'A案--葷食國小'!S76</f>
        <v>時蔬</v>
      </c>
      <c r="M15" s="334" t="str">
        <f>'A案--葷食國小'!AD76</f>
        <v xml:space="preserve">蔬菜 大蒜   </v>
      </c>
      <c r="N15" s="332" t="s">
        <v>328</v>
      </c>
      <c r="O15" s="334" t="s">
        <v>347</v>
      </c>
      <c r="P15" s="332" t="s">
        <v>344</v>
      </c>
      <c r="Q15" s="335">
        <f>'A案--葷食國小'!C76</f>
        <v>5.2</v>
      </c>
      <c r="R15" s="335">
        <f>'A案--葷食國小'!D76</f>
        <v>2.5</v>
      </c>
      <c r="S15" s="335">
        <f>'A案--葷食國小'!E76</f>
        <v>1.5</v>
      </c>
      <c r="T15" s="335">
        <f>'A案--葷食國小'!F76</f>
        <v>2.5</v>
      </c>
      <c r="U15" s="335">
        <f>'A案--葷食國小'!G76</f>
        <v>0</v>
      </c>
      <c r="V15" s="335">
        <f>'A案--葷食國小'!H76</f>
        <v>0</v>
      </c>
      <c r="W15" s="336">
        <f>'A案--葷食國小'!I76</f>
        <v>701.5</v>
      </c>
    </row>
    <row r="16" spans="1:23" ht="15.75" customHeight="1">
      <c r="A16" s="262">
        <v>45005</v>
      </c>
      <c r="B16" s="263" t="s">
        <v>295</v>
      </c>
      <c r="C16" s="262">
        <v>45005</v>
      </c>
      <c r="D16" s="263" t="s">
        <v>295</v>
      </c>
      <c r="E16" s="260" t="str">
        <f>'A案--葷食國小'!B82</f>
        <v>g1</v>
      </c>
      <c r="F16" s="260" t="str">
        <f>'A案--葷食國小'!J82</f>
        <v>白米飯</v>
      </c>
      <c r="G16" s="85" t="str">
        <f>'A案--葷食國小'!AA82</f>
        <v xml:space="preserve">米    </v>
      </c>
      <c r="H16" s="260" t="str">
        <f>'A案--葷食國小'!M82</f>
        <v>回鍋肉片</v>
      </c>
      <c r="I16" s="260" t="str">
        <f>'A案--葷食國小'!AB82</f>
        <v>豬後腿肉 洋蔥 胡蘿蔔 大蒜 甜麵醬</v>
      </c>
      <c r="J16" s="260" t="str">
        <f>'A案--葷食國小'!P82</f>
        <v>蜜汁豆干</v>
      </c>
      <c r="K16" s="264" t="str">
        <f>'A案--葷食國小'!AC82</f>
        <v xml:space="preserve">芝麻(熟) 豆干 大蒜 滷包 </v>
      </c>
      <c r="L16" s="260" t="str">
        <f>'A案--葷食國小'!S82</f>
        <v>時蔬</v>
      </c>
      <c r="M16" s="264" t="str">
        <f>'A案--葷食國小'!AD82</f>
        <v xml:space="preserve">蔬菜 大蒜   </v>
      </c>
      <c r="N16" s="260" t="str">
        <f>'A案--葷食國小'!V82</f>
        <v>甘藍湯</v>
      </c>
      <c r="O16" s="264" t="str">
        <f>'A案--葷食國小'!AE82</f>
        <v xml:space="preserve">甘藍 大骨 薑  </v>
      </c>
      <c r="P16" s="260" t="s">
        <v>348</v>
      </c>
      <c r="Q16" s="111">
        <f>'A案--葷食國小'!C82</f>
        <v>5.8</v>
      </c>
      <c r="R16" s="111">
        <f>'A案--葷食國小'!D82</f>
        <v>2.8</v>
      </c>
      <c r="S16" s="111">
        <f>'A案--葷食國小'!E82</f>
        <v>1.4</v>
      </c>
      <c r="T16" s="111">
        <f>'A案--葷食國小'!F82</f>
        <v>2.5</v>
      </c>
      <c r="U16" s="111">
        <f>'A案--葷食國小'!G82</f>
        <v>0</v>
      </c>
      <c r="V16" s="111">
        <f>'A案--葷食國小'!H82</f>
        <v>0</v>
      </c>
      <c r="W16" s="265">
        <f>'A案--葷食國小'!I82</f>
        <v>763.5</v>
      </c>
    </row>
    <row r="17" spans="1:23" ht="15.75" customHeight="1">
      <c r="A17" s="262">
        <v>45006</v>
      </c>
      <c r="B17" s="263" t="s">
        <v>296</v>
      </c>
      <c r="C17" s="262">
        <v>45006</v>
      </c>
      <c r="D17" s="263" t="s">
        <v>296</v>
      </c>
      <c r="E17" s="260" t="str">
        <f>'A案--葷食國小'!B88</f>
        <v>g2</v>
      </c>
      <c r="F17" s="260" t="str">
        <f>'A案--葷食國小'!J88</f>
        <v>糙米飯</v>
      </c>
      <c r="G17" s="85" t="str">
        <f>'A案--葷食國小'!AA88</f>
        <v xml:space="preserve">米 糙米   </v>
      </c>
      <c r="H17" s="260" t="str">
        <f>'A案--葷食國小'!M88</f>
        <v>美味雞翅</v>
      </c>
      <c r="I17" s="260" t="str">
        <f>'A案--葷食國小'!AB88</f>
        <v xml:space="preserve">三節翅 薑 滷包  </v>
      </c>
      <c r="J17" s="260" t="str">
        <f>'A案--葷食國小'!P88</f>
        <v>奶香玉米蛋</v>
      </c>
      <c r="K17" s="264" t="str">
        <f>'A案--葷食國小'!AC88</f>
        <v>雞蛋 冷凍玉米粒 大蒜 奶油(固態) 胡蘿蔔</v>
      </c>
      <c r="L17" s="260" t="str">
        <f>'A案--葷食國小'!S88</f>
        <v>時蔬</v>
      </c>
      <c r="M17" s="264" t="str">
        <f>'A案--葷食國小'!AD88</f>
        <v xml:space="preserve">蔬菜 大蒜   </v>
      </c>
      <c r="N17" s="260" t="str">
        <f>'A案--葷食國小'!V88</f>
        <v>味噌海芽湯</v>
      </c>
      <c r="O17" s="264" t="str">
        <f>'A案--葷食國小'!AE88</f>
        <v xml:space="preserve">乾海帶 味噌 薑  </v>
      </c>
      <c r="P17" s="260" t="s">
        <v>349</v>
      </c>
      <c r="Q17" s="111">
        <f>'A案--葷食國小'!C88</f>
        <v>5.3</v>
      </c>
      <c r="R17" s="111">
        <f>'A案--葷食國小'!D88</f>
        <v>2.8</v>
      </c>
      <c r="S17" s="111">
        <f>'A案--葷食國小'!E88</f>
        <v>1</v>
      </c>
      <c r="T17" s="111">
        <f>'A案--葷食國小'!F88</f>
        <v>2</v>
      </c>
      <c r="U17" s="111">
        <f>'A案--葷食國小'!G88</f>
        <v>0</v>
      </c>
      <c r="V17" s="111">
        <f>'A案--葷食國小'!H88</f>
        <v>0</v>
      </c>
      <c r="W17" s="265">
        <f>'A案--葷食國小'!I88</f>
        <v>696</v>
      </c>
    </row>
    <row r="18" spans="1:23" ht="15.75" customHeight="1">
      <c r="A18" s="262">
        <v>45007</v>
      </c>
      <c r="B18" s="263" t="s">
        <v>291</v>
      </c>
      <c r="C18" s="262">
        <v>45007</v>
      </c>
      <c r="D18" s="263" t="s">
        <v>291</v>
      </c>
      <c r="E18" s="260" t="str">
        <f>'A案--葷食國小'!B94</f>
        <v>g3</v>
      </c>
      <c r="F18" s="260" t="str">
        <f>'A案--葷食國小'!J94</f>
        <v>越南特餐</v>
      </c>
      <c r="G18" s="85" t="str">
        <f>'A案--葷食國小'!AA94</f>
        <v xml:space="preserve">米粉    </v>
      </c>
      <c r="H18" s="260" t="str">
        <f>'A案--葷食國小'!M94</f>
        <v>香滷肉排</v>
      </c>
      <c r="I18" s="260" t="str">
        <f>'A案--葷食國小'!AB94</f>
        <v xml:space="preserve">肉排 滷包   </v>
      </c>
      <c r="J18" s="260" t="str">
        <f>'A案--葷食國小'!P94</f>
        <v>特餐配料</v>
      </c>
      <c r="K18" s="264" t="str">
        <f>'A案--葷食國小'!AC94</f>
        <v>豬後腿肉 甘藍 胡蘿蔔 九層塔 魚露</v>
      </c>
      <c r="L18" s="260" t="str">
        <f>'A案--葷食國小'!S94</f>
        <v>時蔬</v>
      </c>
      <c r="M18" s="264" t="str">
        <f>'A案--葷食國小'!AD94</f>
        <v xml:space="preserve">蔬菜 大蒜   </v>
      </c>
      <c r="N18" s="260" t="str">
        <f>'A案--葷食國小'!V94</f>
        <v>特餐湯底</v>
      </c>
      <c r="O18" s="264" t="str">
        <f>'A案--葷食國小'!AE94</f>
        <v>白蘿蔔 胡蘿蔔 大骨 檸檬 南薑</v>
      </c>
      <c r="P18" s="260" t="s">
        <v>336</v>
      </c>
      <c r="Q18" s="111">
        <f>'A案--葷食國小'!C94</f>
        <v>2.5</v>
      </c>
      <c r="R18" s="111">
        <f>'A案--葷食國小'!D94</f>
        <v>2.4</v>
      </c>
      <c r="S18" s="111">
        <f>'A案--葷食國小'!E94</f>
        <v>1.4</v>
      </c>
      <c r="T18" s="111">
        <f>'A案--葷食國小'!F94</f>
        <v>2</v>
      </c>
      <c r="U18" s="111">
        <f>'A案--葷食國小'!G94</f>
        <v>0</v>
      </c>
      <c r="V18" s="111">
        <f>'A案--葷食國小'!H94</f>
        <v>0</v>
      </c>
      <c r="W18" s="265">
        <f>'A案--葷食國小'!I94</f>
        <v>480</v>
      </c>
    </row>
    <row r="19" spans="1:23" ht="15.75" customHeight="1">
      <c r="A19" s="262">
        <v>45008</v>
      </c>
      <c r="B19" s="263" t="s">
        <v>293</v>
      </c>
      <c r="C19" s="262">
        <v>45008</v>
      </c>
      <c r="D19" s="263" t="s">
        <v>293</v>
      </c>
      <c r="E19" s="260" t="str">
        <f>'A案--葷食國小'!B100</f>
        <v>g4</v>
      </c>
      <c r="F19" s="260" t="str">
        <f>'A案--葷食國小'!J100</f>
        <v>糙米飯</v>
      </c>
      <c r="G19" s="85" t="str">
        <f>'A案--葷食國小'!AA100</f>
        <v xml:space="preserve">米 糙米   </v>
      </c>
      <c r="H19" s="260" t="str">
        <f>'A案--葷食國小'!M100</f>
        <v>沙茶魷魚</v>
      </c>
      <c r="I19" s="260" t="str">
        <f>'A案--葷食國小'!AB100</f>
        <v>阿根廷魷 豬後腿肉 洋蔥 大蒜 沙茶醬</v>
      </c>
      <c r="J19" s="260" t="str">
        <f>'A案--葷食國小'!P100</f>
        <v>螞蟻上樹</v>
      </c>
      <c r="K19" s="264" t="str">
        <f>'A案--葷食國小'!AC100</f>
        <v>冬粉 豬絞肉 結球白菜 胡蘿蔔 乾木耳</v>
      </c>
      <c r="L19" s="260" t="str">
        <f>'A案--葷食國小'!S100</f>
        <v>時蔬</v>
      </c>
      <c r="M19" s="264" t="str">
        <f>'A案--葷食國小'!AD100</f>
        <v xml:space="preserve">蔬菜 大蒜   </v>
      </c>
      <c r="N19" s="260" t="str">
        <f>'A案--葷食國小'!V100</f>
        <v>銀耳甜湯</v>
      </c>
      <c r="O19" s="264" t="str">
        <f>'A案--葷食國小'!AE100</f>
        <v xml:space="preserve">乾銀耳 二砂糖 枸杞  </v>
      </c>
      <c r="P19" s="260" t="s">
        <v>341</v>
      </c>
      <c r="Q19" s="111">
        <f>'A案--葷食國小'!C100</f>
        <v>5.8</v>
      </c>
      <c r="R19" s="111">
        <f>'A案--葷食國小'!D100</f>
        <v>1.9</v>
      </c>
      <c r="S19" s="111">
        <f>'A案--葷食國小'!E100</f>
        <v>1.4</v>
      </c>
      <c r="T19" s="111">
        <f>'A案--葷食國小'!F100</f>
        <v>2</v>
      </c>
      <c r="U19" s="111">
        <f>'A案--葷食國小'!G100</f>
        <v>0</v>
      </c>
      <c r="V19" s="111">
        <f>'A案--葷食國小'!H100</f>
        <v>0</v>
      </c>
      <c r="W19" s="265">
        <f>'A案--葷食國小'!I100</f>
        <v>673.5</v>
      </c>
    </row>
    <row r="20" spans="1:23" ht="15.75" customHeight="1">
      <c r="A20" s="262">
        <v>45009</v>
      </c>
      <c r="B20" s="263" t="s">
        <v>294</v>
      </c>
      <c r="C20" s="262">
        <v>45009</v>
      </c>
      <c r="D20" s="263" t="s">
        <v>294</v>
      </c>
      <c r="E20" s="260" t="str">
        <f>'A案--葷食國小'!B106</f>
        <v>g5</v>
      </c>
      <c r="F20" s="260" t="str">
        <f>'A案--葷食國小'!J106</f>
        <v>小米飯</v>
      </c>
      <c r="G20" s="85" t="str">
        <f>'A案--葷食國小'!AA106</f>
        <v xml:space="preserve">米 小米   </v>
      </c>
      <c r="H20" s="260" t="str">
        <f>'A案--葷食國小'!M106</f>
        <v>海結滷肉</v>
      </c>
      <c r="I20" s="260" t="str">
        <f>'A案--葷食國小'!AB106</f>
        <v xml:space="preserve">豬後腿肉 乾海帶 大蒜  </v>
      </c>
      <c r="J20" s="260" t="str">
        <f>'A案--葷食國小'!P106</f>
        <v>麻婆豆腐</v>
      </c>
      <c r="K20" s="264" t="str">
        <f>'A案--葷食國小'!AC106</f>
        <v xml:space="preserve">豆腐 豬絞肉 大蒜 豆瓣醬 </v>
      </c>
      <c r="L20" s="260" t="str">
        <f>'A案--葷食國小'!S106</f>
        <v>時蔬</v>
      </c>
      <c r="M20" s="264" t="str">
        <f>'A案--葷食國小'!AD106</f>
        <v xml:space="preserve">蔬菜 大蒜   </v>
      </c>
      <c r="N20" s="260" t="str">
        <f>'A案--葷食國小'!V106</f>
        <v>冬瓜湯</v>
      </c>
      <c r="O20" s="264" t="str">
        <f>'A案--葷食國小'!AE106</f>
        <v xml:space="preserve">冬瓜 大骨 薑 胡蘿蔔 </v>
      </c>
      <c r="P20" s="260" t="s">
        <v>343</v>
      </c>
      <c r="Q20" s="111">
        <f>'A案--葷食國小'!C106</f>
        <v>5.2</v>
      </c>
      <c r="R20" s="111">
        <f>'A案--葷食國小'!D106</f>
        <v>2.7</v>
      </c>
      <c r="S20" s="111">
        <f>'A案--葷食國小'!E106</f>
        <v>1.5</v>
      </c>
      <c r="T20" s="111">
        <f>'A案--葷食國小'!F106</f>
        <v>2.5</v>
      </c>
      <c r="U20" s="111">
        <f>'A案--葷食國小'!G106</f>
        <v>0</v>
      </c>
      <c r="V20" s="111">
        <f>'A案--葷食國小'!H106</f>
        <v>0</v>
      </c>
      <c r="W20" s="265">
        <f>'A案--葷食國小'!I106</f>
        <v>716.5</v>
      </c>
    </row>
    <row r="21" spans="1:23" s="107" customFormat="1" ht="15.75" customHeight="1">
      <c r="A21" s="266">
        <v>45010</v>
      </c>
      <c r="B21" s="267" t="s">
        <v>297</v>
      </c>
      <c r="C21" s="266">
        <v>45010</v>
      </c>
      <c r="D21" s="267" t="s">
        <v>297</v>
      </c>
      <c r="E21" s="268" t="str">
        <f>'A案--葷食國小'!B112</f>
        <v>i1</v>
      </c>
      <c r="F21" s="268" t="str">
        <f>'A案--葷食國小'!J112</f>
        <v>白米飯</v>
      </c>
      <c r="G21" s="258" t="str">
        <f>'A案--葷食國小'!AA112</f>
        <v xml:space="preserve">米    </v>
      </c>
      <c r="H21" s="268" t="str">
        <f>'A案--葷食國小'!M112</f>
        <v>黑椒肉片</v>
      </c>
      <c r="I21" s="268" t="str">
        <f>'A案--葷食國小'!AB112</f>
        <v>豬後腿肉 洋蔥 胡蘿蔔 大蒜 黑胡椒</v>
      </c>
      <c r="J21" s="268" t="str">
        <f>'A案--葷食國小'!P112</f>
        <v>碎脯豆干</v>
      </c>
      <c r="K21" s="269" t="str">
        <f>'A案--葷食國小'!AC112</f>
        <v xml:space="preserve">豆干 蘿蔔乾 大蒜  </v>
      </c>
      <c r="L21" s="268" t="str">
        <f>'A案--葷食國小'!S112</f>
        <v>時蔬</v>
      </c>
      <c r="M21" s="269" t="str">
        <f>'A案--葷食國小'!AD112</f>
        <v xml:space="preserve">蔬菜 大蒜   </v>
      </c>
      <c r="N21" s="268" t="str">
        <f>'A案--葷食國小'!V112</f>
        <v>白菜湯</v>
      </c>
      <c r="O21" s="269" t="str">
        <f>'A案--葷食國小'!AE112</f>
        <v xml:space="preserve">結球白菜 大骨 薑  </v>
      </c>
      <c r="P21" s="268" t="s">
        <v>350</v>
      </c>
      <c r="Q21" s="270">
        <f>'A案--葷食國小'!C112</f>
        <v>5</v>
      </c>
      <c r="R21" s="270">
        <f>'A案--葷食國小'!D112</f>
        <v>3.2</v>
      </c>
      <c r="S21" s="270">
        <f>'A案--葷食國小'!E112</f>
        <v>2.4</v>
      </c>
      <c r="T21" s="270">
        <f>'A案--葷食國小'!F112</f>
        <v>3</v>
      </c>
      <c r="U21" s="270">
        <f>'A案--葷食國小'!G112</f>
        <v>0</v>
      </c>
      <c r="V21" s="270">
        <f>'A案--葷食國小'!H112</f>
        <v>0</v>
      </c>
      <c r="W21" s="271">
        <f>'A案--葷食國小'!I112</f>
        <v>785</v>
      </c>
    </row>
    <row r="22" spans="1:23" ht="15.75" customHeight="1">
      <c r="A22" s="262">
        <v>45012</v>
      </c>
      <c r="B22" s="263" t="s">
        <v>295</v>
      </c>
      <c r="C22" s="262">
        <v>45012</v>
      </c>
      <c r="D22" s="263" t="s">
        <v>295</v>
      </c>
      <c r="E22" s="260" t="str">
        <f>'A案--葷食國小'!B118</f>
        <v>h1</v>
      </c>
      <c r="F22" s="260" t="str">
        <f>'A案--葷食國小'!J118</f>
        <v>白米飯</v>
      </c>
      <c r="G22" s="85" t="str">
        <f>'A案--葷食國小'!AA118</f>
        <v xml:space="preserve">米    </v>
      </c>
      <c r="H22" s="260" t="str">
        <f>'A案--葷食國小'!M118</f>
        <v>京醬肉絲</v>
      </c>
      <c r="I22" s="260" t="str">
        <f>'A案--葷食國小'!AB118</f>
        <v>豬後腿肉 豆薯 胡蘿蔔 甜麵醬 大蒜</v>
      </c>
      <c r="J22" s="260" t="str">
        <f>'A案--葷食國小'!P118</f>
        <v>蛋香玉菜</v>
      </c>
      <c r="K22" s="264" t="str">
        <f>'A案--葷食國小'!AC118</f>
        <v xml:space="preserve">雞蛋 甘藍 大蒜  </v>
      </c>
      <c r="L22" s="260" t="str">
        <f>'A案--葷食國小'!S118</f>
        <v>時蔬</v>
      </c>
      <c r="M22" s="264" t="str">
        <f>'A案--葷食國小'!AD118</f>
        <v xml:space="preserve">蔬菜 大蒜   </v>
      </c>
      <c r="N22" s="260" t="str">
        <f>'A案--葷食國小'!V118</f>
        <v>紫菜湯</v>
      </c>
      <c r="O22" s="264" t="str">
        <f>'A案--葷食國小'!AE118</f>
        <v xml:space="preserve">紫菜 柴魚片 薑  </v>
      </c>
      <c r="P22" s="260" t="s">
        <v>338</v>
      </c>
      <c r="Q22" s="111">
        <f>'A案--葷食國小'!C118</f>
        <v>5.4</v>
      </c>
      <c r="R22" s="111">
        <f>'A案--葷食國小'!D118</f>
        <v>2.2000000000000002</v>
      </c>
      <c r="S22" s="111">
        <f>'A案--葷食國小'!E118</f>
        <v>1</v>
      </c>
      <c r="T22" s="111">
        <f>'A案--葷食國小'!F118</f>
        <v>3</v>
      </c>
      <c r="U22" s="111">
        <f>'A案--葷食國小'!G118</f>
        <v>0</v>
      </c>
      <c r="V22" s="111">
        <f>'A案--葷食國小'!H118</f>
        <v>0</v>
      </c>
      <c r="W22" s="265">
        <f>'A案--葷食國小'!I118</f>
        <v>703</v>
      </c>
    </row>
    <row r="23" spans="1:23" ht="15.75" customHeight="1">
      <c r="A23" s="262">
        <v>45013</v>
      </c>
      <c r="B23" s="263" t="s">
        <v>296</v>
      </c>
      <c r="C23" s="262">
        <v>45013</v>
      </c>
      <c r="D23" s="263" t="s">
        <v>296</v>
      </c>
      <c r="E23" s="260" t="str">
        <f>'A案--葷食國小'!B124</f>
        <v>h2</v>
      </c>
      <c r="F23" s="260" t="str">
        <f>'A案--葷食國小'!J124</f>
        <v>糙米飯</v>
      </c>
      <c r="G23" s="85" t="str">
        <f>'A案--葷食國小'!AA124</f>
        <v xml:space="preserve">米 糙米   </v>
      </c>
      <c r="H23" s="260" t="str">
        <f>'A案--葷食國小'!M124</f>
        <v>醬瓜燒雞</v>
      </c>
      <c r="I23" s="260" t="str">
        <f>'A案--葷食國小'!AB124</f>
        <v xml:space="preserve">肉雞 醃漬花胡瓜 胡蘿蔔 大蒜 </v>
      </c>
      <c r="J23" s="260" t="str">
        <f>'A案--葷食國小'!P124</f>
        <v>銀蘿黑輪</v>
      </c>
      <c r="K23" s="264" t="str">
        <f>'A案--葷食國小'!AC124</f>
        <v xml:space="preserve">白蘿蔔 黑輪 柴魚片  </v>
      </c>
      <c r="L23" s="260" t="str">
        <f>'A案--葷食國小'!S124</f>
        <v>時蔬</v>
      </c>
      <c r="M23" s="264" t="str">
        <f>'A案--葷食國小'!AD124</f>
        <v xml:space="preserve">蔬菜 大蒜   </v>
      </c>
      <c r="N23" s="260" t="str">
        <f>'A案--葷食國小'!V124</f>
        <v>時蔬蛋花湯</v>
      </c>
      <c r="O23" s="264" t="str">
        <f>'A案--葷食國小'!AE124</f>
        <v xml:space="preserve">雞蛋 時蔬 薑  </v>
      </c>
      <c r="P23" s="260" t="s">
        <v>340</v>
      </c>
      <c r="Q23" s="111">
        <f>'A案--葷食國小'!C124</f>
        <v>5.2</v>
      </c>
      <c r="R23" s="111">
        <f>'A案--葷食國小'!D124</f>
        <v>2.8</v>
      </c>
      <c r="S23" s="111">
        <f>'A案--葷食國小'!E124</f>
        <v>1.2</v>
      </c>
      <c r="T23" s="111">
        <f>'A案--葷食國小'!F124</f>
        <v>3</v>
      </c>
      <c r="U23" s="111">
        <f>'A案--葷食國小'!G124</f>
        <v>0</v>
      </c>
      <c r="V23" s="111">
        <f>'A案--葷食國小'!H124</f>
        <v>0</v>
      </c>
      <c r="W23" s="265">
        <f>'A案--葷食國小'!I124</f>
        <v>739</v>
      </c>
    </row>
    <row r="24" spans="1:23" ht="15.75" customHeight="1">
      <c r="A24" s="262">
        <v>45014</v>
      </c>
      <c r="B24" s="263" t="s">
        <v>291</v>
      </c>
      <c r="C24" s="262">
        <v>45014</v>
      </c>
      <c r="D24" s="263" t="s">
        <v>291</v>
      </c>
      <c r="E24" s="260" t="str">
        <f>'A案--葷食國小'!B130</f>
        <v>h3</v>
      </c>
      <c r="F24" s="260" t="str">
        <f>'A案--葷食國小'!J130</f>
        <v>油飯特餐</v>
      </c>
      <c r="G24" s="85" t="str">
        <f>'A案--葷食國小'!AA130</f>
        <v xml:space="preserve">米 糯米   </v>
      </c>
      <c r="H24" s="260" t="str">
        <f>'A案--葷食國小'!M130</f>
        <v>香滷雞翅</v>
      </c>
      <c r="I24" s="260" t="str">
        <f>'A案--葷食國小'!AB130</f>
        <v xml:space="preserve">三節翅 薑   </v>
      </c>
      <c r="J24" s="260" t="str">
        <f>'A案--葷食國小'!P130</f>
        <v>油飯配料</v>
      </c>
      <c r="K24" s="264" t="str">
        <f>'A案--葷食國小'!AC130</f>
        <v xml:space="preserve">豬後腿肉 乾香菇 脆筍 紅蔥頭 </v>
      </c>
      <c r="L24" s="260" t="str">
        <f>'A案--葷食國小'!S130</f>
        <v>時蔬</v>
      </c>
      <c r="M24" s="264" t="str">
        <f>'A案--葷食國小'!AD130</f>
        <v xml:space="preserve">蔬菜 大蒜   </v>
      </c>
      <c r="N24" s="260" t="str">
        <f>'A案--葷食國小'!V130</f>
        <v>時瓜貢丸湯</v>
      </c>
      <c r="O24" s="264" t="str">
        <f>'A案--葷食國小'!AE130</f>
        <v xml:space="preserve">貢丸 時瓜 薑  </v>
      </c>
      <c r="P24" s="260" t="s">
        <v>336</v>
      </c>
      <c r="Q24" s="111">
        <f>'A案--葷食國小'!C130</f>
        <v>5.2</v>
      </c>
      <c r="R24" s="111">
        <f>'A案--葷食國小'!D130</f>
        <v>2.8</v>
      </c>
      <c r="S24" s="111">
        <f>'A案--葷食國小'!E130</f>
        <v>1.4</v>
      </c>
      <c r="T24" s="111">
        <f>'A案--葷食國小'!F130</f>
        <v>3</v>
      </c>
      <c r="U24" s="111">
        <f>'A案--葷食國小'!G130</f>
        <v>0</v>
      </c>
      <c r="V24" s="111">
        <f>'A案--葷食國小'!H130</f>
        <v>0</v>
      </c>
      <c r="W24" s="265">
        <f>'A案--葷食國小'!I130</f>
        <v>744</v>
      </c>
    </row>
    <row r="25" spans="1:23" ht="15.75" customHeight="1">
      <c r="A25" s="262">
        <v>45015</v>
      </c>
      <c r="B25" s="263" t="s">
        <v>293</v>
      </c>
      <c r="C25" s="262">
        <v>45015</v>
      </c>
      <c r="D25" s="263" t="s">
        <v>293</v>
      </c>
      <c r="E25" s="260" t="str">
        <f>'A案--葷食國小'!B136</f>
        <v>h4</v>
      </c>
      <c r="F25" s="260" t="str">
        <f>'A案--葷食國小'!J136</f>
        <v>糙米飯</v>
      </c>
      <c r="G25" s="85" t="str">
        <f>'A案--葷食國小'!AA136</f>
        <v xml:space="preserve">米 糙米   </v>
      </c>
      <c r="H25" s="260" t="str">
        <f>'A案--葷食國小'!M136</f>
        <v>豆薯燒肉</v>
      </c>
      <c r="I25" s="260" t="str">
        <f>'A案--葷食國小'!AB136</f>
        <v xml:space="preserve">豬後腿肉 豆薯 胡蘿蔔 大蒜 </v>
      </c>
      <c r="J25" s="260" t="str">
        <f>'A案--葷食國小'!P136</f>
        <v>鐵板豆腐</v>
      </c>
      <c r="K25" s="264" t="str">
        <f>'A案--葷食國小'!AC136</f>
        <v xml:space="preserve">豆腐 三色豆 豬絞肉 大蒜 </v>
      </c>
      <c r="L25" s="260" t="str">
        <f>'A案--葷食國小'!S136</f>
        <v>時蔬</v>
      </c>
      <c r="M25" s="264" t="str">
        <f>'A案--葷食國小'!AD136</f>
        <v xml:space="preserve">蔬菜 大蒜   </v>
      </c>
      <c r="N25" s="260" t="str">
        <f>'A案--葷食國小'!V136</f>
        <v>綠豆湯</v>
      </c>
      <c r="O25" s="264" t="str">
        <f>'A案--葷食國小'!AE136</f>
        <v xml:space="preserve">綠豆 二砂糖   </v>
      </c>
      <c r="P25" s="260" t="s">
        <v>351</v>
      </c>
      <c r="Q25" s="111">
        <f>'A案--葷食國小'!C136</f>
        <v>6.4</v>
      </c>
      <c r="R25" s="111">
        <f>'A案--葷食國小'!D136</f>
        <v>2.5</v>
      </c>
      <c r="S25" s="111">
        <f>'A案--葷食國小'!E136</f>
        <v>1.7</v>
      </c>
      <c r="T25" s="111">
        <f>'A案--葷食國小'!F136</f>
        <v>3</v>
      </c>
      <c r="U25" s="111">
        <f>'A案--葷食國小'!G136</f>
        <v>0</v>
      </c>
      <c r="V25" s="111">
        <f>'A案--葷食國小'!H136</f>
        <v>0</v>
      </c>
      <c r="W25" s="265">
        <f>'A案--葷食國小'!I136</f>
        <v>813</v>
      </c>
    </row>
    <row r="26" spans="1:23" ht="15.75" customHeight="1" thickBot="1">
      <c r="A26" s="272">
        <v>45016</v>
      </c>
      <c r="B26" s="273" t="s">
        <v>294</v>
      </c>
      <c r="C26" s="272">
        <v>45016</v>
      </c>
      <c r="D26" s="273" t="s">
        <v>294</v>
      </c>
      <c r="E26" s="274" t="str">
        <f>'A案--葷食國小'!B142</f>
        <v>h5</v>
      </c>
      <c r="F26" s="274" t="str">
        <f>'A案--葷食國小'!J142</f>
        <v>紫米飯</v>
      </c>
      <c r="G26" s="275" t="str">
        <f>'A案--葷食國小'!AA142</f>
        <v xml:space="preserve">米 黑秈糯米   </v>
      </c>
      <c r="H26" s="274" t="str">
        <f>'A案--葷食國小'!M142</f>
        <v>梅粉魚排</v>
      </c>
      <c r="I26" s="274" t="str">
        <f>'A案--葷食國小'!AB142</f>
        <v xml:space="preserve">魚排 梅子粉   </v>
      </c>
      <c r="J26" s="274" t="str">
        <f>'A案--葷食國小'!P142</f>
        <v>冬瓜絞肉</v>
      </c>
      <c r="K26" s="276" t="str">
        <f>'A案--葷食國小'!AC142</f>
        <v xml:space="preserve">豬絞肉 冬瓜 大蒜  </v>
      </c>
      <c r="L26" s="274" t="str">
        <f>'A案--葷食國小'!S142</f>
        <v>時蔬</v>
      </c>
      <c r="M26" s="276" t="str">
        <f>'A案--葷食國小'!AD142</f>
        <v xml:space="preserve">蔬菜 大蒜   </v>
      </c>
      <c r="N26" s="274" t="str">
        <f>'A案--葷食國小'!V142</f>
        <v>針菇湯</v>
      </c>
      <c r="O26" s="276" t="str">
        <f>'A案--葷食國小'!AE142</f>
        <v xml:space="preserve">胡蘿蔔 金針菇 大骨 薑 </v>
      </c>
      <c r="P26" s="274" t="s">
        <v>339</v>
      </c>
      <c r="Q26" s="277">
        <f>'A案--葷食國小'!C142</f>
        <v>5.2</v>
      </c>
      <c r="R26" s="277">
        <f>'A案--葷食國小'!D142</f>
        <v>2.1</v>
      </c>
      <c r="S26" s="277">
        <f>'A案--葷食國小'!E142</f>
        <v>1.6</v>
      </c>
      <c r="T26" s="277">
        <f>'A案--葷食國小'!F142</f>
        <v>3.2</v>
      </c>
      <c r="U26" s="277">
        <f>'A案--葷食國小'!G142</f>
        <v>0</v>
      </c>
      <c r="V26" s="277">
        <f>'A案--葷食國小'!H142</f>
        <v>0</v>
      </c>
      <c r="W26" s="278">
        <f>'A案--葷食國小'!I142</f>
        <v>705.5</v>
      </c>
    </row>
    <row r="27" spans="1:23" s="415" customFormat="1" ht="21.6" customHeight="1">
      <c r="A27" s="414" t="s">
        <v>175</v>
      </c>
      <c r="B27" s="414"/>
      <c r="C27" s="414" t="s">
        <v>175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</row>
    <row r="28" spans="1:23" s="417" customFormat="1" ht="25.05" customHeight="1">
      <c r="A28" s="416" t="s">
        <v>335</v>
      </c>
      <c r="B28" s="416"/>
      <c r="C28" s="416" t="s">
        <v>335</v>
      </c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</row>
    <row r="29" spans="1:23" s="421" customFormat="1" ht="20.399999999999999" customHeight="1">
      <c r="A29" s="418"/>
      <c r="B29" s="419" t="s">
        <v>334</v>
      </c>
      <c r="C29" s="418"/>
      <c r="D29" s="419" t="s">
        <v>334</v>
      </c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</row>
    <row r="30" spans="1:23" ht="15.75" customHeight="1">
      <c r="P30" s="87"/>
    </row>
    <row r="31" spans="1:23" ht="15.75" customHeight="1">
      <c r="P31" s="87"/>
    </row>
    <row r="32" spans="1:23" ht="15.75" customHeight="1">
      <c r="P32" s="87"/>
    </row>
    <row r="33" spans="16:16" ht="15.75" customHeight="1">
      <c r="P33" s="87"/>
    </row>
    <row r="34" spans="16:16" ht="15.75" customHeight="1">
      <c r="P34" s="87"/>
    </row>
    <row r="35" spans="16:16" ht="15.75" customHeight="1">
      <c r="P35" s="87"/>
    </row>
    <row r="36" spans="16:16" ht="15.75" customHeight="1">
      <c r="P36" s="87"/>
    </row>
    <row r="37" spans="16:16" ht="15.75" customHeight="1">
      <c r="P37" s="87"/>
    </row>
    <row r="38" spans="16:16" ht="15.75" customHeight="1">
      <c r="P38" s="87"/>
    </row>
    <row r="39" spans="16:16" ht="15.75" customHeight="1">
      <c r="P39" s="87"/>
    </row>
    <row r="40" spans="16:16" ht="15.75" customHeight="1">
      <c r="P40" s="87"/>
    </row>
    <row r="41" spans="16:16" ht="15.75" customHeight="1">
      <c r="P41" s="87"/>
    </row>
    <row r="42" spans="16:16" ht="15.75" customHeight="1">
      <c r="P42" s="87"/>
    </row>
    <row r="43" spans="16:16" ht="15.75" customHeight="1">
      <c r="P43" s="87"/>
    </row>
    <row r="44" spans="16:16" ht="15.75" customHeight="1">
      <c r="P44" s="87"/>
    </row>
    <row r="45" spans="16:16" ht="15.75" customHeight="1">
      <c r="P45" s="87"/>
    </row>
    <row r="46" spans="16:16" ht="15.75" customHeight="1">
      <c r="P46" s="87"/>
    </row>
    <row r="47" spans="16:16" ht="15.75" customHeight="1">
      <c r="P47" s="87"/>
    </row>
    <row r="48" spans="16:16" ht="15.75" customHeight="1">
      <c r="P48" s="87"/>
    </row>
    <row r="49" spans="16:16" ht="15.75" customHeight="1">
      <c r="P49" s="87"/>
    </row>
    <row r="50" spans="16:16" ht="15.75" customHeight="1">
      <c r="P50" s="87"/>
    </row>
    <row r="51" spans="16:16" ht="15.75" customHeight="1">
      <c r="P51" s="87"/>
    </row>
    <row r="52" spans="16:16" ht="15.75" customHeight="1">
      <c r="P52" s="87"/>
    </row>
    <row r="53" spans="16:16" ht="15.75" customHeight="1">
      <c r="P53" s="87"/>
    </row>
    <row r="54" spans="16:16" ht="15.75" customHeight="1">
      <c r="P54" s="87"/>
    </row>
    <row r="55" spans="16:16" ht="15.75" customHeight="1">
      <c r="P55" s="87"/>
    </row>
    <row r="56" spans="16:16" ht="15.75" customHeight="1">
      <c r="P56" s="87"/>
    </row>
    <row r="57" spans="16:16" ht="15.75" customHeight="1">
      <c r="P57" s="87"/>
    </row>
    <row r="58" spans="16:16" ht="15.75" customHeight="1">
      <c r="P58" s="87"/>
    </row>
    <row r="59" spans="16:16" ht="15.75" customHeight="1">
      <c r="P59" s="87"/>
    </row>
    <row r="60" spans="16:16" ht="15.75" customHeight="1">
      <c r="P60" s="87"/>
    </row>
    <row r="61" spans="16:16" ht="15.75" customHeight="1">
      <c r="P61" s="87"/>
    </row>
    <row r="62" spans="16:16" ht="15.75" customHeight="1">
      <c r="P62" s="87"/>
    </row>
    <row r="63" spans="16:16" ht="15.75" customHeight="1">
      <c r="P63" s="87"/>
    </row>
    <row r="64" spans="16:16" ht="15.75" customHeight="1">
      <c r="P64" s="87"/>
    </row>
    <row r="65" spans="16:16" ht="15.75" customHeight="1">
      <c r="P65" s="87"/>
    </row>
    <row r="66" spans="16:16" ht="15.75" customHeight="1">
      <c r="P66" s="87"/>
    </row>
    <row r="67" spans="16:16" ht="15.75" customHeight="1">
      <c r="P67" s="87"/>
    </row>
    <row r="68" spans="16:16" ht="15.75" customHeight="1">
      <c r="P68" s="87"/>
    </row>
    <row r="69" spans="16:16" ht="15.75" customHeight="1">
      <c r="P69" s="87"/>
    </row>
    <row r="70" spans="16:16" ht="15.75" customHeight="1">
      <c r="P70" s="87"/>
    </row>
    <row r="71" spans="16:16" ht="15.75" customHeight="1">
      <c r="P71" s="87"/>
    </row>
    <row r="72" spans="16:16" ht="15.75" customHeight="1">
      <c r="P72" s="87"/>
    </row>
    <row r="73" spans="16:16" ht="15.75" customHeight="1">
      <c r="P73" s="87"/>
    </row>
    <row r="74" spans="16:16" ht="15.75" customHeight="1">
      <c r="P74" s="87"/>
    </row>
    <row r="75" spans="16:16" ht="15.75" customHeight="1">
      <c r="P75" s="87"/>
    </row>
    <row r="76" spans="16:16" ht="15.75" customHeight="1">
      <c r="P76" s="87"/>
    </row>
    <row r="77" spans="16:16" ht="15.75" customHeight="1">
      <c r="P77" s="87"/>
    </row>
    <row r="78" spans="16:16" ht="15.75" customHeight="1">
      <c r="P78" s="87"/>
    </row>
    <row r="79" spans="16:16" ht="15.75" customHeight="1">
      <c r="P79" s="87"/>
    </row>
    <row r="80" spans="16:16" ht="15.75" customHeight="1">
      <c r="P80" s="87"/>
    </row>
    <row r="81" spans="16:16" ht="15.75" customHeight="1">
      <c r="P81" s="87"/>
    </row>
    <row r="82" spans="16:16" ht="15.75" customHeight="1">
      <c r="P82" s="87"/>
    </row>
    <row r="83" spans="16:16" ht="15.75" customHeight="1">
      <c r="P83" s="87"/>
    </row>
    <row r="84" spans="16:16" ht="15.75" customHeight="1">
      <c r="P84" s="87"/>
    </row>
    <row r="85" spans="16:16" ht="15.75" customHeight="1">
      <c r="P85" s="87"/>
    </row>
    <row r="86" spans="16:16" ht="15.75" customHeight="1">
      <c r="P86" s="87"/>
    </row>
    <row r="87" spans="16:16" ht="15.75" customHeight="1">
      <c r="P87" s="87"/>
    </row>
    <row r="88" spans="16:16" ht="15.75" customHeight="1">
      <c r="P88" s="87"/>
    </row>
    <row r="89" spans="16:16" ht="15.75" customHeight="1">
      <c r="P89" s="87"/>
    </row>
    <row r="90" spans="16:16" ht="15.75" customHeight="1">
      <c r="P90" s="87"/>
    </row>
    <row r="91" spans="16:16" ht="15.75" customHeight="1">
      <c r="P91" s="87"/>
    </row>
    <row r="92" spans="16:16" ht="15.75" customHeight="1">
      <c r="P92" s="87"/>
    </row>
    <row r="93" spans="16:16" ht="15.75" customHeight="1">
      <c r="P93" s="87"/>
    </row>
    <row r="94" spans="16:16" ht="15.75" customHeight="1">
      <c r="P94" s="87"/>
    </row>
    <row r="95" spans="16:16" ht="15.75" customHeight="1">
      <c r="P95" s="87"/>
    </row>
    <row r="96" spans="16:16" ht="15.75" customHeight="1">
      <c r="P96" s="87"/>
    </row>
    <row r="97" spans="16:16" ht="15.75" customHeight="1">
      <c r="P97" s="87"/>
    </row>
    <row r="98" spans="16:16" ht="15.75" customHeight="1">
      <c r="P98" s="87"/>
    </row>
    <row r="99" spans="16:16" ht="15.75" customHeight="1">
      <c r="P99" s="87"/>
    </row>
    <row r="100" spans="16:16" ht="15.75" customHeight="1">
      <c r="P100" s="87"/>
    </row>
    <row r="101" spans="16:16" ht="15.75" customHeight="1">
      <c r="P101" s="87"/>
    </row>
    <row r="102" spans="16:16" ht="15.75" customHeight="1">
      <c r="P102" s="87"/>
    </row>
    <row r="103" spans="16:16" ht="15.75" customHeight="1">
      <c r="P103" s="87"/>
    </row>
    <row r="104" spans="16:16" ht="15.75" customHeight="1">
      <c r="P104" s="87"/>
    </row>
    <row r="105" spans="16:16" ht="15.75" customHeight="1">
      <c r="P105" s="87"/>
    </row>
    <row r="106" spans="16:16" ht="15.75" customHeight="1">
      <c r="P106" s="87"/>
    </row>
    <row r="107" spans="16:16" ht="15.75" customHeight="1">
      <c r="P107" s="87"/>
    </row>
    <row r="108" spans="16:16" ht="15.75" customHeight="1">
      <c r="P108" s="87"/>
    </row>
    <row r="109" spans="16:16" ht="15.75" customHeight="1">
      <c r="P109" s="87"/>
    </row>
    <row r="110" spans="16:16" ht="15.75" customHeight="1">
      <c r="P110" s="87"/>
    </row>
    <row r="111" spans="16:16" ht="15.75" customHeight="1">
      <c r="P111" s="87"/>
    </row>
    <row r="112" spans="16:16" ht="15.75" customHeight="1">
      <c r="P112" s="87"/>
    </row>
    <row r="113" spans="16:16" ht="15.75" customHeight="1">
      <c r="P113" s="87"/>
    </row>
    <row r="114" spans="16:16" ht="15.75" customHeight="1">
      <c r="P114" s="87"/>
    </row>
    <row r="115" spans="16:16" ht="15.75" customHeight="1">
      <c r="P115" s="87"/>
    </row>
    <row r="116" spans="16:16" ht="15.75" customHeight="1">
      <c r="P116" s="87"/>
    </row>
    <row r="117" spans="16:16" ht="15.75" customHeight="1">
      <c r="P117" s="87"/>
    </row>
    <row r="118" spans="16:16" ht="15.75" customHeight="1">
      <c r="P118" s="87"/>
    </row>
    <row r="119" spans="16:16" ht="15.75" customHeight="1">
      <c r="P119" s="87"/>
    </row>
    <row r="120" spans="16:16" ht="15.75" customHeight="1">
      <c r="P120" s="87"/>
    </row>
    <row r="121" spans="16:16" ht="15.75" customHeight="1">
      <c r="P121" s="87"/>
    </row>
    <row r="122" spans="16:16" ht="15.75" customHeight="1">
      <c r="P122" s="87"/>
    </row>
    <row r="123" spans="16:16" ht="15.75" customHeight="1">
      <c r="P123" s="87"/>
    </row>
    <row r="124" spans="16:16" ht="15.75" customHeight="1">
      <c r="P124" s="87"/>
    </row>
    <row r="125" spans="16:16" ht="15.75" customHeight="1">
      <c r="P125" s="87"/>
    </row>
    <row r="126" spans="16:16" ht="15.75" customHeight="1">
      <c r="P126" s="87"/>
    </row>
    <row r="127" spans="16:16" ht="15.75" customHeight="1">
      <c r="P127" s="87"/>
    </row>
    <row r="128" spans="16:16" ht="15.75" customHeight="1">
      <c r="P128" s="87"/>
    </row>
    <row r="129" spans="16:16" ht="15.75" customHeight="1">
      <c r="P129" s="87"/>
    </row>
    <row r="130" spans="16:16" ht="15.75" customHeight="1">
      <c r="P130" s="87"/>
    </row>
    <row r="131" spans="16:16" ht="15.75" customHeight="1">
      <c r="P131" s="87"/>
    </row>
    <row r="132" spans="16:16" ht="15.75" customHeight="1">
      <c r="P132" s="87"/>
    </row>
    <row r="133" spans="16:16" ht="15.75" customHeight="1">
      <c r="P133" s="87"/>
    </row>
    <row r="134" spans="16:16" ht="15.75" customHeight="1">
      <c r="P134" s="87"/>
    </row>
    <row r="135" spans="16:16" ht="15.75" customHeight="1">
      <c r="P135" s="87"/>
    </row>
    <row r="136" spans="16:16" ht="15.75" customHeight="1">
      <c r="P136" s="87"/>
    </row>
    <row r="137" spans="16:16" ht="15.75" customHeight="1">
      <c r="P137" s="87"/>
    </row>
    <row r="138" spans="16:16" ht="15.75" customHeight="1">
      <c r="P138" s="87"/>
    </row>
    <row r="139" spans="16:16" ht="15.75" customHeight="1">
      <c r="P139" s="87"/>
    </row>
    <row r="140" spans="16:16" ht="15.75" customHeight="1">
      <c r="P140" s="87"/>
    </row>
    <row r="141" spans="16:16" ht="15.75" customHeight="1">
      <c r="P141" s="87"/>
    </row>
    <row r="142" spans="16:16" ht="15.75" customHeight="1">
      <c r="P142" s="87"/>
    </row>
    <row r="143" spans="16:16" ht="15.75" customHeight="1">
      <c r="P143" s="87"/>
    </row>
    <row r="144" spans="16:16" ht="15.75" customHeight="1">
      <c r="P144" s="87"/>
    </row>
    <row r="145" spans="16:16" ht="15.75" customHeight="1">
      <c r="P145" s="87"/>
    </row>
    <row r="146" spans="16:16" ht="15.75" customHeight="1">
      <c r="P146" s="87"/>
    </row>
    <row r="147" spans="16:16" ht="15.75" customHeight="1">
      <c r="P147" s="87"/>
    </row>
    <row r="148" spans="16:16" ht="15.75" customHeight="1">
      <c r="P148" s="87"/>
    </row>
    <row r="149" spans="16:16" ht="15.75" customHeight="1">
      <c r="P149" s="87"/>
    </row>
    <row r="150" spans="16:16" ht="15.75" customHeight="1">
      <c r="P150" s="87"/>
    </row>
    <row r="151" spans="16:16" ht="15.75" customHeight="1">
      <c r="P151" s="87"/>
    </row>
    <row r="152" spans="16:16" ht="15.75" customHeight="1">
      <c r="P152" s="87"/>
    </row>
    <row r="153" spans="16:16" ht="15.75" customHeight="1">
      <c r="P153" s="87"/>
    </row>
    <row r="154" spans="16:16" ht="15.75" customHeight="1">
      <c r="P154" s="87"/>
    </row>
    <row r="155" spans="16:16" ht="15.75" customHeight="1">
      <c r="P155" s="87"/>
    </row>
    <row r="156" spans="16:16" ht="15.75" customHeight="1">
      <c r="P156" s="87"/>
    </row>
    <row r="157" spans="16:16" ht="15.75" customHeight="1">
      <c r="P157" s="87"/>
    </row>
    <row r="158" spans="16:16" ht="15.75" customHeight="1">
      <c r="P158" s="87"/>
    </row>
    <row r="159" spans="16:16" ht="15.75" customHeight="1">
      <c r="P159" s="87"/>
    </row>
    <row r="160" spans="16:16" ht="15.75" customHeight="1">
      <c r="P160" s="87"/>
    </row>
    <row r="161" spans="16:16" ht="15.75" customHeight="1">
      <c r="P161" s="87"/>
    </row>
    <row r="162" spans="16:16" ht="15.75" customHeight="1">
      <c r="P162" s="87"/>
    </row>
    <row r="163" spans="16:16" ht="15.75" customHeight="1">
      <c r="P163" s="87"/>
    </row>
    <row r="164" spans="16:16" ht="15.75" customHeight="1">
      <c r="P164" s="87"/>
    </row>
    <row r="165" spans="16:16" ht="15.75" customHeight="1">
      <c r="P165" s="87"/>
    </row>
    <row r="166" spans="16:16" ht="15.75" customHeight="1">
      <c r="P166" s="87"/>
    </row>
    <row r="167" spans="16:16" ht="15.75" customHeight="1">
      <c r="P167" s="87"/>
    </row>
    <row r="168" spans="16:16" ht="15.75" customHeight="1">
      <c r="P168" s="89"/>
    </row>
    <row r="169" spans="16:16" ht="15.75" customHeight="1">
      <c r="P169" s="89"/>
    </row>
    <row r="170" spans="16:16" ht="15.75" customHeight="1">
      <c r="P170" s="89"/>
    </row>
    <row r="171" spans="16:16" ht="15.75" customHeight="1">
      <c r="P171" s="89"/>
    </row>
    <row r="172" spans="16:16" ht="15.75" customHeight="1">
      <c r="P172" s="89"/>
    </row>
    <row r="173" spans="16:16" ht="15.75" customHeight="1">
      <c r="P173" s="89"/>
    </row>
    <row r="174" spans="16:16" ht="15.75" customHeight="1">
      <c r="P174" s="89"/>
    </row>
    <row r="175" spans="16:16" ht="15.75" customHeight="1">
      <c r="P175" s="89"/>
    </row>
    <row r="176" spans="16:16" ht="15.75" customHeight="1">
      <c r="P176" s="89"/>
    </row>
    <row r="177" spans="16:16" ht="15.75" customHeight="1">
      <c r="P177" s="89"/>
    </row>
    <row r="178" spans="16:16" ht="15.75" customHeight="1">
      <c r="P178" s="89"/>
    </row>
    <row r="179" spans="16:16" ht="15.75" customHeight="1">
      <c r="P179" s="89"/>
    </row>
    <row r="180" spans="16:16" ht="15.75" customHeight="1">
      <c r="P180" s="89"/>
    </row>
    <row r="181" spans="16:16" ht="15.75" customHeight="1">
      <c r="P181" s="89"/>
    </row>
    <row r="182" spans="16:16" ht="15.75" customHeight="1">
      <c r="P182" s="89"/>
    </row>
    <row r="183" spans="16:16" ht="15.75" customHeight="1">
      <c r="P183" s="89"/>
    </row>
    <row r="184" spans="16:16" ht="15.75" customHeight="1">
      <c r="P184" s="89"/>
    </row>
    <row r="185" spans="16:16" ht="15.75" customHeight="1">
      <c r="P185" s="89"/>
    </row>
    <row r="186" spans="16:16" ht="15.75" customHeight="1">
      <c r="P186" s="89"/>
    </row>
    <row r="187" spans="16:16" ht="15.75" customHeight="1">
      <c r="P187" s="89"/>
    </row>
    <row r="188" spans="16:16" ht="15.75" customHeight="1">
      <c r="P188" s="89"/>
    </row>
    <row r="189" spans="16:16" ht="15.75" customHeight="1">
      <c r="P189" s="89"/>
    </row>
    <row r="190" spans="16:16" ht="15.75" customHeight="1">
      <c r="P190" s="89"/>
    </row>
    <row r="191" spans="16:16" ht="15.75" customHeight="1">
      <c r="P191" s="89"/>
    </row>
    <row r="192" spans="16:16" ht="15.75" customHeight="1">
      <c r="P192" s="89"/>
    </row>
    <row r="193" spans="16:16" ht="15.75" customHeight="1">
      <c r="P193" s="89"/>
    </row>
    <row r="194" spans="16:16" ht="15.75" customHeight="1">
      <c r="P194" s="89"/>
    </row>
    <row r="195" spans="16:16" ht="15.75" customHeight="1">
      <c r="P195" s="89"/>
    </row>
    <row r="196" spans="16:16" ht="15.75" customHeight="1">
      <c r="P196" s="89"/>
    </row>
    <row r="197" spans="16:16" ht="15.75" customHeight="1">
      <c r="P197" s="89"/>
    </row>
    <row r="198" spans="16:16" ht="15.75" customHeight="1">
      <c r="P198" s="89"/>
    </row>
    <row r="199" spans="16:16" ht="15.75" customHeight="1">
      <c r="P199" s="89"/>
    </row>
    <row r="200" spans="16:16" ht="15.75" customHeight="1">
      <c r="P200" s="89"/>
    </row>
    <row r="201" spans="16:16" ht="15.75" customHeight="1">
      <c r="P201" s="89"/>
    </row>
    <row r="202" spans="16:16" ht="15.75" customHeight="1">
      <c r="P202" s="89"/>
    </row>
    <row r="203" spans="16:16" ht="15.75" customHeight="1">
      <c r="P203" s="89"/>
    </row>
    <row r="204" spans="16:16" ht="15.75" customHeight="1">
      <c r="P204" s="89"/>
    </row>
    <row r="205" spans="16:16" ht="15.75" customHeight="1">
      <c r="P205" s="89"/>
    </row>
    <row r="206" spans="16:16" ht="15.75" customHeight="1">
      <c r="P206" s="89"/>
    </row>
    <row r="207" spans="16:16" ht="15.75" customHeight="1">
      <c r="P207" s="89"/>
    </row>
    <row r="208" spans="16:16" ht="15.75" customHeight="1">
      <c r="P208" s="89"/>
    </row>
    <row r="209" spans="16:16" ht="15.75" customHeight="1">
      <c r="P209" s="89"/>
    </row>
    <row r="210" spans="16:16" ht="15.75" customHeight="1">
      <c r="P210" s="89"/>
    </row>
    <row r="211" spans="16:16" ht="15.75" customHeight="1">
      <c r="P211" s="89"/>
    </row>
    <row r="212" spans="16:16" ht="15.75" customHeight="1">
      <c r="P212" s="89"/>
    </row>
    <row r="213" spans="16:16" ht="15.75" customHeight="1">
      <c r="P213" s="89"/>
    </row>
    <row r="214" spans="16:16" ht="15.75" customHeight="1">
      <c r="P214" s="89"/>
    </row>
    <row r="215" spans="16:16" ht="15.75" customHeight="1">
      <c r="P215" s="89"/>
    </row>
    <row r="216" spans="16:16" ht="15.75" customHeight="1">
      <c r="P216" s="89"/>
    </row>
    <row r="217" spans="16:16" ht="15.75" customHeight="1">
      <c r="P217" s="89"/>
    </row>
    <row r="218" spans="16:16" ht="15.75" customHeight="1">
      <c r="P218" s="89"/>
    </row>
    <row r="219" spans="16:16" ht="15.75" customHeight="1">
      <c r="P219" s="89"/>
    </row>
    <row r="220" spans="16:16" ht="15.75" customHeight="1">
      <c r="P220" s="89"/>
    </row>
    <row r="221" spans="16:16" ht="15.75" customHeight="1">
      <c r="P221" s="89"/>
    </row>
    <row r="222" spans="16:16" ht="15.75" customHeight="1">
      <c r="P222" s="89"/>
    </row>
    <row r="223" spans="16:16" ht="15.75" customHeight="1">
      <c r="P223" s="89"/>
    </row>
    <row r="224" spans="16:16" ht="15.75" customHeight="1">
      <c r="P224" s="89"/>
    </row>
    <row r="225" spans="16:16" ht="15.75" customHeight="1">
      <c r="P225" s="89"/>
    </row>
    <row r="226" spans="16:16" ht="15.75" customHeight="1">
      <c r="P226" s="89"/>
    </row>
    <row r="227" spans="16:16" ht="15.75" customHeight="1">
      <c r="P227" s="89"/>
    </row>
    <row r="228" spans="16:16" ht="15.75" customHeight="1">
      <c r="P228" s="89"/>
    </row>
    <row r="229" spans="16:16" ht="15.75" customHeight="1">
      <c r="P229" s="89"/>
    </row>
    <row r="230" spans="16:16" ht="15.6">
      <c r="P230" s="89"/>
    </row>
    <row r="231" spans="16:16" ht="15.6">
      <c r="P231" s="89"/>
    </row>
    <row r="232" spans="16:16" ht="15.6">
      <c r="P232" s="89"/>
    </row>
    <row r="233" spans="16:16" ht="15.6">
      <c r="P233" s="89"/>
    </row>
    <row r="234" spans="16:16" ht="15.6">
      <c r="P234" s="89"/>
    </row>
    <row r="235" spans="16:16" ht="15.6">
      <c r="P235" s="89"/>
    </row>
    <row r="236" spans="16:16" ht="15.6">
      <c r="P236" s="89"/>
    </row>
    <row r="237" spans="16:16" ht="15.6">
      <c r="P237" s="89"/>
    </row>
    <row r="238" spans="16:16" ht="15.6">
      <c r="P238" s="89"/>
    </row>
    <row r="239" spans="16:16" ht="15.6">
      <c r="P239" s="89"/>
    </row>
    <row r="240" spans="16:16" ht="15.6">
      <c r="P240" s="89"/>
    </row>
    <row r="241" spans="16:16" ht="15.6">
      <c r="P241" s="89"/>
    </row>
    <row r="242" spans="16:16" ht="15.6">
      <c r="P242" s="89"/>
    </row>
    <row r="243" spans="16:16" ht="15.6">
      <c r="P243" s="89"/>
    </row>
    <row r="244" spans="16:16" ht="15.6">
      <c r="P244" s="89"/>
    </row>
    <row r="245" spans="16:16" ht="15.6">
      <c r="P245" s="89"/>
    </row>
    <row r="246" spans="16:16" ht="15.6">
      <c r="P246" s="89"/>
    </row>
    <row r="247" spans="16:16" ht="15.6">
      <c r="P247" s="89"/>
    </row>
    <row r="248" spans="16:16" ht="15.6">
      <c r="P248" s="89"/>
    </row>
    <row r="249" spans="16:16" ht="15.6">
      <c r="P249" s="89"/>
    </row>
    <row r="250" spans="16:16" ht="15.6">
      <c r="P250" s="89"/>
    </row>
    <row r="251" spans="16:16" ht="15.6">
      <c r="P251" s="89"/>
    </row>
    <row r="252" spans="16:16" ht="15.6">
      <c r="P252" s="89"/>
    </row>
    <row r="253" spans="16:16" ht="15.6">
      <c r="P253" s="89"/>
    </row>
    <row r="254" spans="16:16" ht="15.6">
      <c r="P254" s="89"/>
    </row>
    <row r="255" spans="16:16" ht="15.6">
      <c r="P255" s="89"/>
    </row>
    <row r="256" spans="16:16" ht="15.6">
      <c r="P256" s="89"/>
    </row>
    <row r="257" spans="16:16" ht="15.6">
      <c r="P257" s="89"/>
    </row>
    <row r="258" spans="16:16" ht="15.6">
      <c r="P258" s="89"/>
    </row>
    <row r="259" spans="16:16" ht="15.6">
      <c r="P259" s="89"/>
    </row>
    <row r="260" spans="16:16" ht="15.6">
      <c r="P260" s="89"/>
    </row>
    <row r="261" spans="16:16" ht="15.6">
      <c r="P261" s="89"/>
    </row>
    <row r="262" spans="16:16" ht="15.6">
      <c r="P262" s="89"/>
    </row>
    <row r="263" spans="16:16" ht="15.6">
      <c r="P263" s="89"/>
    </row>
    <row r="264" spans="16:16" ht="15.6">
      <c r="P264" s="89"/>
    </row>
    <row r="265" spans="16:16" ht="15.6">
      <c r="P265" s="89"/>
    </row>
    <row r="266" spans="16:16" ht="15.6">
      <c r="P266" s="89"/>
    </row>
    <row r="267" spans="16:16" ht="15.6">
      <c r="P267" s="89"/>
    </row>
    <row r="268" spans="16:16" ht="15.6">
      <c r="P268" s="89"/>
    </row>
    <row r="269" spans="16:16" ht="15.6">
      <c r="P269" s="89"/>
    </row>
    <row r="270" spans="16:16" ht="15.6">
      <c r="P270" s="89"/>
    </row>
    <row r="271" spans="16:16" ht="15.6">
      <c r="P271" s="89"/>
    </row>
    <row r="272" spans="16:16" ht="15.6">
      <c r="P272" s="89"/>
    </row>
    <row r="273" spans="16:16" ht="15.6">
      <c r="P273" s="89"/>
    </row>
    <row r="274" spans="16:16" ht="15.6">
      <c r="P274" s="89"/>
    </row>
    <row r="275" spans="16:16" ht="15.6">
      <c r="P275" s="89"/>
    </row>
    <row r="276" spans="16:16" ht="15.6">
      <c r="P276" s="89"/>
    </row>
    <row r="277" spans="16:16" ht="15.6">
      <c r="P277" s="89"/>
    </row>
    <row r="278" spans="16:16" ht="15.6">
      <c r="P278" s="89"/>
    </row>
    <row r="279" spans="16:16" ht="15.6">
      <c r="P279" s="89"/>
    </row>
    <row r="280" spans="16:16" ht="15.6">
      <c r="P280" s="89"/>
    </row>
    <row r="281" spans="16:16" ht="15.6">
      <c r="P281" s="89"/>
    </row>
    <row r="282" spans="16:16" ht="15.6">
      <c r="P282" s="89"/>
    </row>
    <row r="283" spans="16:16" ht="15.6">
      <c r="P283" s="89"/>
    </row>
    <row r="284" spans="16:16" ht="15.6">
      <c r="P284" s="89"/>
    </row>
    <row r="285" spans="16:16" ht="15.6">
      <c r="P285" s="89"/>
    </row>
    <row r="286" spans="16:16" ht="15.6">
      <c r="P286" s="89"/>
    </row>
    <row r="287" spans="16:16" ht="15.6">
      <c r="P287" s="89"/>
    </row>
    <row r="288" spans="16:16" ht="15.6">
      <c r="P288" s="89"/>
    </row>
    <row r="289" spans="16:16" ht="15.6">
      <c r="P289" s="89"/>
    </row>
    <row r="290" spans="16:16" ht="15.6">
      <c r="P290" s="89"/>
    </row>
    <row r="291" spans="16:16" ht="15.6">
      <c r="P291" s="89"/>
    </row>
    <row r="292" spans="16:16" ht="15.6">
      <c r="P292" s="89"/>
    </row>
    <row r="293" spans="16:16" ht="15.6">
      <c r="P293" s="89"/>
    </row>
    <row r="294" spans="16:16" ht="15.6">
      <c r="P294" s="89"/>
    </row>
    <row r="295" spans="16:16" ht="15.6">
      <c r="P295" s="89"/>
    </row>
    <row r="296" spans="16:16" ht="15.6">
      <c r="P296" s="89"/>
    </row>
    <row r="297" spans="16:16" ht="15.6">
      <c r="P297" s="89"/>
    </row>
    <row r="298" spans="16:16" ht="15.6">
      <c r="P298" s="89"/>
    </row>
    <row r="299" spans="16:16" ht="15.6">
      <c r="P299" s="89"/>
    </row>
    <row r="300" spans="16:16" ht="15.6">
      <c r="P300" s="89"/>
    </row>
    <row r="301" spans="16:16" ht="15.6">
      <c r="P301" s="89"/>
    </row>
    <row r="302" spans="16:16" ht="15.6">
      <c r="P302" s="89"/>
    </row>
    <row r="303" spans="16:16" ht="15.6">
      <c r="P303" s="89"/>
    </row>
    <row r="304" spans="16:16" ht="15.6">
      <c r="P304" s="89"/>
    </row>
    <row r="305" spans="16:16" ht="15.6">
      <c r="P305" s="89"/>
    </row>
    <row r="306" spans="16:16" ht="15.6">
      <c r="P306" s="89"/>
    </row>
    <row r="307" spans="16:16" ht="15.6">
      <c r="P307" s="89"/>
    </row>
    <row r="308" spans="16:16" ht="15.6">
      <c r="P308" s="89"/>
    </row>
    <row r="309" spans="16:16" ht="15.6">
      <c r="P309" s="89"/>
    </row>
    <row r="310" spans="16:16" ht="15.6">
      <c r="P310" s="89"/>
    </row>
    <row r="311" spans="16:16" ht="15.6">
      <c r="P311" s="89"/>
    </row>
    <row r="312" spans="16:16" ht="15.6">
      <c r="P312" s="89"/>
    </row>
    <row r="313" spans="16:16" ht="15.6">
      <c r="P313" s="89"/>
    </row>
    <row r="314" spans="16:16" ht="15.6">
      <c r="P314" s="89"/>
    </row>
    <row r="315" spans="16:16" ht="15.6">
      <c r="P315" s="89"/>
    </row>
    <row r="316" spans="16:16" ht="15.6">
      <c r="P316" s="89"/>
    </row>
    <row r="317" spans="16:16" ht="15.6">
      <c r="P317" s="89"/>
    </row>
    <row r="318" spans="16:16" ht="15.6">
      <c r="P318" s="89"/>
    </row>
    <row r="319" spans="16:16" ht="15.6">
      <c r="P319" s="89"/>
    </row>
    <row r="320" spans="16:16" ht="15.6">
      <c r="P320" s="89"/>
    </row>
    <row r="321" spans="16:16" ht="15.6">
      <c r="P321" s="89"/>
    </row>
    <row r="322" spans="16:16" ht="15.6">
      <c r="P322" s="89"/>
    </row>
    <row r="323" spans="16:16" ht="15.6">
      <c r="P323" s="89"/>
    </row>
    <row r="324" spans="16:16" ht="15.6">
      <c r="P324" s="89"/>
    </row>
    <row r="325" spans="16:16" ht="15.6">
      <c r="P325" s="89"/>
    </row>
    <row r="326" spans="16:16" ht="15.6">
      <c r="P326" s="89"/>
    </row>
    <row r="327" spans="16:16" ht="15.6">
      <c r="P327" s="89"/>
    </row>
    <row r="328" spans="16:16" ht="15.6">
      <c r="P328" s="89"/>
    </row>
    <row r="329" spans="16:16" ht="15.6">
      <c r="P329" s="89"/>
    </row>
    <row r="330" spans="16:16" ht="15.6">
      <c r="P330" s="89"/>
    </row>
    <row r="331" spans="16:16" ht="15.6">
      <c r="P331" s="89"/>
    </row>
    <row r="332" spans="16:16" ht="15.6">
      <c r="P332" s="89"/>
    </row>
    <row r="333" spans="16:16" ht="15.6">
      <c r="P333" s="89"/>
    </row>
    <row r="334" spans="16:16" ht="15.6">
      <c r="P334" s="89"/>
    </row>
    <row r="335" spans="16:16" ht="15.6">
      <c r="P335" s="89"/>
    </row>
    <row r="336" spans="16:16" ht="15.6">
      <c r="P336" s="89"/>
    </row>
    <row r="337" spans="16:16" ht="15.6">
      <c r="P337" s="89"/>
    </row>
    <row r="338" spans="16:16" ht="15.6">
      <c r="P338" s="89"/>
    </row>
    <row r="339" spans="16:16" ht="15.6">
      <c r="P339" s="89"/>
    </row>
    <row r="340" spans="16:16" ht="15.6">
      <c r="P340" s="89"/>
    </row>
    <row r="341" spans="16:16" ht="15.6">
      <c r="P341" s="89"/>
    </row>
    <row r="342" spans="16:16" ht="15.6">
      <c r="P342" s="89"/>
    </row>
    <row r="343" spans="16:16" ht="15.6">
      <c r="P343" s="89"/>
    </row>
    <row r="344" spans="16:16" ht="15.6">
      <c r="P344" s="89"/>
    </row>
    <row r="345" spans="16:16" ht="15.6">
      <c r="P345" s="89"/>
    </row>
    <row r="346" spans="16:16" ht="15.6">
      <c r="P346" s="89"/>
    </row>
    <row r="347" spans="16:16" ht="15.6">
      <c r="P347" s="89"/>
    </row>
    <row r="348" spans="16:16" ht="15.6">
      <c r="P348" s="89"/>
    </row>
    <row r="349" spans="16:16" ht="15.6">
      <c r="P349" s="89"/>
    </row>
    <row r="350" spans="16:16" ht="15.6">
      <c r="P350" s="89"/>
    </row>
    <row r="351" spans="16:16" ht="15.6">
      <c r="P351" s="89"/>
    </row>
    <row r="352" spans="16:16" ht="15.6">
      <c r="P352" s="89"/>
    </row>
    <row r="353" spans="16:16" ht="15.6">
      <c r="P353" s="89"/>
    </row>
    <row r="354" spans="16:16" ht="15.6">
      <c r="P354" s="89"/>
    </row>
    <row r="355" spans="16:16" ht="15.6">
      <c r="P355" s="89"/>
    </row>
    <row r="356" spans="16:16" ht="15.6">
      <c r="P356" s="89"/>
    </row>
    <row r="357" spans="16:16" ht="15.6">
      <c r="P357" s="89"/>
    </row>
    <row r="358" spans="16:16" ht="15.6">
      <c r="P358" s="89"/>
    </row>
    <row r="359" spans="16:16" ht="15.6">
      <c r="P359" s="89"/>
    </row>
    <row r="360" spans="16:16" ht="15.6">
      <c r="P360" s="89"/>
    </row>
    <row r="361" spans="16:16" ht="15.6">
      <c r="P361" s="89"/>
    </row>
    <row r="362" spans="16:16" ht="15.6">
      <c r="P362" s="89"/>
    </row>
    <row r="363" spans="16:16" ht="15.6">
      <c r="P363" s="89"/>
    </row>
    <row r="364" spans="16:16" ht="15.6">
      <c r="P364" s="89"/>
    </row>
    <row r="365" spans="16:16" ht="15.6">
      <c r="P365" s="89"/>
    </row>
    <row r="366" spans="16:16" ht="15.6">
      <c r="P366" s="89"/>
    </row>
    <row r="367" spans="16:16" ht="15.6">
      <c r="P367" s="89"/>
    </row>
    <row r="368" spans="16:16" ht="15.6">
      <c r="P368" s="89"/>
    </row>
    <row r="369" spans="16:16" ht="15.6">
      <c r="P369" s="89"/>
    </row>
    <row r="370" spans="16:16" ht="15.6">
      <c r="P370" s="89"/>
    </row>
    <row r="371" spans="16:16" ht="15.6">
      <c r="P371" s="89"/>
    </row>
    <row r="372" spans="16:16" ht="15.6">
      <c r="P372" s="89"/>
    </row>
    <row r="373" spans="16:16" ht="15.6">
      <c r="P373" s="89"/>
    </row>
    <row r="374" spans="16:16" ht="15.6">
      <c r="P374" s="89"/>
    </row>
    <row r="375" spans="16:16" ht="15.6">
      <c r="P375" s="89"/>
    </row>
    <row r="376" spans="16:16" ht="15.6">
      <c r="P376" s="89"/>
    </row>
    <row r="377" spans="16:16" ht="15.6">
      <c r="P377" s="89"/>
    </row>
    <row r="378" spans="16:16" ht="15.6">
      <c r="P378" s="89"/>
    </row>
    <row r="379" spans="16:16" ht="15.6">
      <c r="P379" s="89"/>
    </row>
    <row r="380" spans="16:16" ht="15.6">
      <c r="P380" s="89"/>
    </row>
    <row r="381" spans="16:16" ht="15.6">
      <c r="P381" s="89"/>
    </row>
    <row r="382" spans="16:16" ht="15.6">
      <c r="P382" s="89"/>
    </row>
    <row r="383" spans="16:16" ht="15.6">
      <c r="P383" s="89"/>
    </row>
    <row r="384" spans="16:16" ht="15.6">
      <c r="P384" s="89"/>
    </row>
    <row r="385" spans="16:16" ht="15.6">
      <c r="P385" s="89"/>
    </row>
    <row r="386" spans="16:16" ht="15.6">
      <c r="P386" s="89"/>
    </row>
    <row r="387" spans="16:16" ht="15.6">
      <c r="P387" s="89"/>
    </row>
    <row r="388" spans="16:16" ht="15.6">
      <c r="P388" s="89"/>
    </row>
    <row r="389" spans="16:16" ht="15.6">
      <c r="P389" s="89"/>
    </row>
    <row r="390" spans="16:16" ht="15.6">
      <c r="P390" s="89"/>
    </row>
    <row r="391" spans="16:16" ht="15.6">
      <c r="P391" s="89"/>
    </row>
    <row r="392" spans="16:16" ht="15.6">
      <c r="P392" s="89"/>
    </row>
    <row r="393" spans="16:16" ht="15.6">
      <c r="P393" s="89"/>
    </row>
    <row r="394" spans="16:16" ht="15.6">
      <c r="P394" s="89"/>
    </row>
    <row r="395" spans="16:16" ht="15.6">
      <c r="P395" s="89"/>
    </row>
    <row r="396" spans="16:16" ht="15.6">
      <c r="P396" s="89"/>
    </row>
    <row r="397" spans="16:16" ht="15.6">
      <c r="P397" s="89"/>
    </row>
    <row r="398" spans="16:16" ht="15.6">
      <c r="P398" s="89"/>
    </row>
    <row r="399" spans="16:16" ht="15.6">
      <c r="P399" s="89"/>
    </row>
    <row r="400" spans="16:16" ht="15.6">
      <c r="P400" s="89"/>
    </row>
    <row r="401" spans="16:16" ht="15.6">
      <c r="P401" s="89"/>
    </row>
    <row r="402" spans="16:16" ht="15.6">
      <c r="P402" s="89"/>
    </row>
    <row r="403" spans="16:16" ht="15.6">
      <c r="P403" s="89"/>
    </row>
    <row r="404" spans="16:16" ht="15.6">
      <c r="P404" s="89"/>
    </row>
    <row r="405" spans="16:16" ht="15.6">
      <c r="P405" s="89"/>
    </row>
    <row r="406" spans="16:16" ht="15.6">
      <c r="P406" s="89"/>
    </row>
    <row r="407" spans="16:16" ht="15.6">
      <c r="P407" s="89"/>
    </row>
    <row r="408" spans="16:16" ht="15.6">
      <c r="P408" s="89"/>
    </row>
    <row r="409" spans="16:16" ht="15.6">
      <c r="P409" s="89"/>
    </row>
    <row r="410" spans="16:16" ht="15.6">
      <c r="P410" s="89"/>
    </row>
    <row r="411" spans="16:16" ht="15.6">
      <c r="P411" s="89"/>
    </row>
    <row r="412" spans="16:16" ht="15.6">
      <c r="P412" s="89"/>
    </row>
    <row r="413" spans="16:16" ht="15.6">
      <c r="P413" s="89"/>
    </row>
    <row r="414" spans="16:16" ht="15.6">
      <c r="P414" s="89"/>
    </row>
    <row r="415" spans="16:16" ht="15.6">
      <c r="P415" s="89"/>
    </row>
    <row r="416" spans="16:16" ht="15.6">
      <c r="P416" s="89"/>
    </row>
    <row r="417" spans="16:16" ht="15.6">
      <c r="P417" s="89"/>
    </row>
    <row r="418" spans="16:16" ht="15.6">
      <c r="P418" s="89"/>
    </row>
    <row r="419" spans="16:16" ht="15.6">
      <c r="P419" s="89"/>
    </row>
    <row r="420" spans="16:16" ht="15.6">
      <c r="P420" s="89"/>
    </row>
    <row r="421" spans="16:16" ht="15.6">
      <c r="P421" s="89"/>
    </row>
    <row r="422" spans="16:16" ht="15.6">
      <c r="P422" s="89"/>
    </row>
    <row r="423" spans="16:16" ht="15.6">
      <c r="P423" s="89"/>
    </row>
    <row r="424" spans="16:16" ht="15.6">
      <c r="P424" s="89"/>
    </row>
    <row r="425" spans="16:16" ht="15.6">
      <c r="P425" s="89"/>
    </row>
    <row r="426" spans="16:16" ht="15.6">
      <c r="P426" s="89"/>
    </row>
    <row r="427" spans="16:16" ht="15.6">
      <c r="P427" s="89"/>
    </row>
    <row r="428" spans="16:16" ht="15.6">
      <c r="P428" s="89"/>
    </row>
    <row r="429" spans="16:16" ht="15.6">
      <c r="P429" s="89"/>
    </row>
    <row r="430" spans="16:16" ht="15.6">
      <c r="P430" s="89"/>
    </row>
    <row r="431" spans="16:16" ht="15.6">
      <c r="P431" s="89"/>
    </row>
    <row r="432" spans="16:16" ht="15.6">
      <c r="P432" s="89"/>
    </row>
    <row r="433" spans="16:16" ht="15.6">
      <c r="P433" s="89"/>
    </row>
    <row r="434" spans="16:16" ht="15.6">
      <c r="P434" s="89"/>
    </row>
    <row r="435" spans="16:16" ht="15.6">
      <c r="P435" s="89"/>
    </row>
    <row r="436" spans="16:16" ht="15.6">
      <c r="P436" s="89"/>
    </row>
    <row r="437" spans="16:16" ht="15.6">
      <c r="P437" s="89"/>
    </row>
    <row r="438" spans="16:16" ht="15.6">
      <c r="P438" s="89"/>
    </row>
    <row r="439" spans="16:16" ht="15.6">
      <c r="P439" s="89"/>
    </row>
    <row r="440" spans="16:16" ht="15.6">
      <c r="P440" s="89"/>
    </row>
    <row r="441" spans="16:16" ht="15.6">
      <c r="P441" s="89"/>
    </row>
    <row r="442" spans="16:16" ht="15.6">
      <c r="P442" s="89"/>
    </row>
    <row r="443" spans="16:16" ht="15.6">
      <c r="P443" s="89"/>
    </row>
    <row r="444" spans="16:16" ht="15.6">
      <c r="P444" s="89"/>
    </row>
    <row r="445" spans="16:16" ht="15.6">
      <c r="P445" s="89"/>
    </row>
    <row r="446" spans="16:16" ht="15.6">
      <c r="P446" s="89"/>
    </row>
    <row r="447" spans="16:16" ht="15.6">
      <c r="P447" s="89"/>
    </row>
    <row r="448" spans="16:16" ht="15.6">
      <c r="P448" s="89"/>
    </row>
    <row r="449" spans="16:16" ht="15.6">
      <c r="P449" s="89"/>
    </row>
    <row r="450" spans="16:16" ht="15.6">
      <c r="P450" s="89"/>
    </row>
    <row r="451" spans="16:16" ht="15.6">
      <c r="P451" s="89"/>
    </row>
    <row r="452" spans="16:16" ht="15.6">
      <c r="P452" s="89"/>
    </row>
    <row r="453" spans="16:16" ht="15.6">
      <c r="P453" s="89"/>
    </row>
    <row r="454" spans="16:16" ht="15.6">
      <c r="P454" s="89"/>
    </row>
    <row r="455" spans="16:16" ht="15.6">
      <c r="P455" s="89"/>
    </row>
    <row r="456" spans="16:16" ht="15.6">
      <c r="P456" s="89"/>
    </row>
    <row r="457" spans="16:16" ht="15.6">
      <c r="P457" s="89"/>
    </row>
    <row r="458" spans="16:16" ht="15.6">
      <c r="P458" s="89"/>
    </row>
    <row r="459" spans="16:16" ht="15.6">
      <c r="P459" s="89"/>
    </row>
    <row r="460" spans="16:16" ht="15.6">
      <c r="P460" s="89"/>
    </row>
    <row r="461" spans="16:16" ht="15.6">
      <c r="P461" s="89"/>
    </row>
    <row r="462" spans="16:16" ht="15.6">
      <c r="P462" s="89"/>
    </row>
    <row r="463" spans="16:16" ht="15.6">
      <c r="P463" s="89"/>
    </row>
    <row r="464" spans="16:16" ht="15.6">
      <c r="P464" s="89"/>
    </row>
    <row r="465" spans="16:16" ht="15.6">
      <c r="P465" s="89"/>
    </row>
    <row r="466" spans="16:16" ht="15.6">
      <c r="P466" s="89"/>
    </row>
    <row r="467" spans="16:16" ht="15.6">
      <c r="P467" s="89"/>
    </row>
    <row r="468" spans="16:16" ht="15.6">
      <c r="P468" s="89"/>
    </row>
    <row r="469" spans="16:16" ht="15.6">
      <c r="P469" s="89"/>
    </row>
    <row r="470" spans="16:16" ht="15.6">
      <c r="P470" s="89"/>
    </row>
    <row r="471" spans="16:16" ht="15.6">
      <c r="P471" s="89"/>
    </row>
    <row r="472" spans="16:16" ht="15.6">
      <c r="P472" s="89"/>
    </row>
    <row r="473" spans="16:16" ht="15.6">
      <c r="P473" s="89"/>
    </row>
    <row r="474" spans="16:16" ht="15.6">
      <c r="P474" s="89"/>
    </row>
    <row r="475" spans="16:16" ht="15.6">
      <c r="P475" s="89"/>
    </row>
    <row r="476" spans="16:16" ht="15.6">
      <c r="P476" s="89"/>
    </row>
    <row r="477" spans="16:16" ht="15.6">
      <c r="P477" s="89"/>
    </row>
    <row r="478" spans="16:16" ht="15.6">
      <c r="P478" s="89"/>
    </row>
    <row r="479" spans="16:16" ht="15.6">
      <c r="P479" s="89"/>
    </row>
    <row r="480" spans="16:16" ht="15.6">
      <c r="P480" s="89"/>
    </row>
    <row r="481" spans="16:16" ht="15.6">
      <c r="P481" s="89"/>
    </row>
    <row r="482" spans="16:16" ht="15.6">
      <c r="P482" s="89"/>
    </row>
    <row r="483" spans="16:16" ht="15.6">
      <c r="P483" s="89"/>
    </row>
    <row r="484" spans="16:16" ht="15.6">
      <c r="P484" s="89"/>
    </row>
    <row r="485" spans="16:16" ht="15.6">
      <c r="P485" s="89"/>
    </row>
    <row r="486" spans="16:16" ht="15.6">
      <c r="P486" s="89"/>
    </row>
    <row r="487" spans="16:16" ht="15.6">
      <c r="P487" s="89"/>
    </row>
    <row r="488" spans="16:16" ht="15.6">
      <c r="P488" s="89"/>
    </row>
    <row r="489" spans="16:16" ht="15.6">
      <c r="P489" s="89"/>
    </row>
    <row r="490" spans="16:16" ht="15.6">
      <c r="P490" s="89"/>
    </row>
    <row r="491" spans="16:16" ht="15.6">
      <c r="P491" s="89"/>
    </row>
    <row r="492" spans="16:16" ht="15.6">
      <c r="P492" s="89"/>
    </row>
    <row r="493" spans="16:16" ht="15.6">
      <c r="P493" s="89"/>
    </row>
    <row r="494" spans="16:16" ht="15.6">
      <c r="P494" s="89"/>
    </row>
    <row r="495" spans="16:16" ht="15.6">
      <c r="P495" s="89"/>
    </row>
    <row r="496" spans="16:16" ht="15.6">
      <c r="P496" s="89"/>
    </row>
    <row r="497" spans="16:16" ht="15.6">
      <c r="P497" s="89"/>
    </row>
    <row r="498" spans="16:16" ht="15.6">
      <c r="P498" s="89"/>
    </row>
    <row r="499" spans="16:16" ht="15.6">
      <c r="P499" s="89"/>
    </row>
    <row r="500" spans="16:16" ht="15.6">
      <c r="P500" s="89"/>
    </row>
    <row r="501" spans="16:16" ht="15.6">
      <c r="P501" s="89"/>
    </row>
    <row r="502" spans="16:16" ht="15.6">
      <c r="P502" s="89"/>
    </row>
    <row r="503" spans="16:16" ht="15.6">
      <c r="P503" s="89"/>
    </row>
    <row r="504" spans="16:16" ht="15.6">
      <c r="P504" s="89"/>
    </row>
    <row r="505" spans="16:16" ht="15.6">
      <c r="P505" s="89"/>
    </row>
    <row r="506" spans="16:16" ht="15.6">
      <c r="P506" s="89"/>
    </row>
    <row r="507" spans="16:16" ht="15.6">
      <c r="P507" s="89"/>
    </row>
    <row r="508" spans="16:16" ht="15.6">
      <c r="P508" s="89"/>
    </row>
    <row r="509" spans="16:16" ht="15.6">
      <c r="P509" s="89"/>
    </row>
    <row r="510" spans="16:16" ht="15.6">
      <c r="P510" s="89"/>
    </row>
    <row r="511" spans="16:16" ht="15.6">
      <c r="P511" s="89"/>
    </row>
    <row r="512" spans="16:16" ht="15.6">
      <c r="P512" s="89"/>
    </row>
    <row r="513" spans="16:16" ht="15.6">
      <c r="P513" s="89"/>
    </row>
    <row r="514" spans="16:16" ht="15.6">
      <c r="P514" s="89"/>
    </row>
    <row r="515" spans="16:16" ht="15.6">
      <c r="P515" s="89"/>
    </row>
    <row r="516" spans="16:16" ht="15.6">
      <c r="P516" s="89"/>
    </row>
    <row r="517" spans="16:16" ht="15.6">
      <c r="P517" s="89"/>
    </row>
    <row r="518" spans="16:16" ht="15.6">
      <c r="P518" s="89"/>
    </row>
    <row r="519" spans="16:16" ht="15.6">
      <c r="P519" s="89"/>
    </row>
    <row r="520" spans="16:16" ht="15.6">
      <c r="P520" s="89"/>
    </row>
    <row r="521" spans="16:16" ht="15.6">
      <c r="P521" s="89"/>
    </row>
    <row r="522" spans="16:16" ht="15.6">
      <c r="P522" s="89"/>
    </row>
    <row r="523" spans="16:16" ht="15.6">
      <c r="P523" s="89"/>
    </row>
    <row r="524" spans="16:16" ht="15.6">
      <c r="P524" s="89"/>
    </row>
    <row r="525" spans="16:16" ht="15.6">
      <c r="P525" s="89"/>
    </row>
    <row r="526" spans="16:16" ht="15.6">
      <c r="P526" s="89"/>
    </row>
    <row r="527" spans="16:16" ht="15.6">
      <c r="P527" s="89"/>
    </row>
    <row r="528" spans="16:16" ht="15.6">
      <c r="P528" s="89"/>
    </row>
    <row r="529" spans="16:16" ht="15.6">
      <c r="P529" s="89"/>
    </row>
    <row r="530" spans="16:16" ht="15.6">
      <c r="P530" s="89"/>
    </row>
    <row r="531" spans="16:16" ht="15.6">
      <c r="P531" s="89"/>
    </row>
    <row r="532" spans="16:16" ht="15.6">
      <c r="P532" s="89"/>
    </row>
    <row r="533" spans="16:16" ht="15.6">
      <c r="P533" s="89"/>
    </row>
    <row r="534" spans="16:16" ht="15.6">
      <c r="P534" s="89"/>
    </row>
    <row r="535" spans="16:16" ht="15.6">
      <c r="P535" s="89"/>
    </row>
    <row r="536" spans="16:16" ht="15.6">
      <c r="P536" s="89"/>
    </row>
    <row r="537" spans="16:16" ht="15.6">
      <c r="P537" s="89"/>
    </row>
    <row r="538" spans="16:16" ht="15.6">
      <c r="P538" s="89"/>
    </row>
    <row r="539" spans="16:16" ht="15.6">
      <c r="P539" s="89"/>
    </row>
    <row r="540" spans="16:16" ht="15.6">
      <c r="P540" s="89"/>
    </row>
    <row r="541" spans="16:16" ht="15.6">
      <c r="P541" s="89"/>
    </row>
    <row r="542" spans="16:16" ht="15.6">
      <c r="P542" s="89"/>
    </row>
    <row r="543" spans="16:16" ht="15.6">
      <c r="P543" s="89"/>
    </row>
    <row r="544" spans="16:16" ht="15.6">
      <c r="P544" s="89"/>
    </row>
    <row r="545" spans="16:16" ht="15.6">
      <c r="P545" s="89"/>
    </row>
    <row r="546" spans="16:16" ht="15.6">
      <c r="P546" s="89"/>
    </row>
    <row r="547" spans="16:16" ht="15.6">
      <c r="P547" s="89"/>
    </row>
    <row r="548" spans="16:16" ht="15.6">
      <c r="P548" s="89"/>
    </row>
    <row r="549" spans="16:16" ht="15.6">
      <c r="P549" s="89"/>
    </row>
    <row r="550" spans="16:16" ht="15.6">
      <c r="P550" s="89"/>
    </row>
    <row r="551" spans="16:16" ht="15.6">
      <c r="P551" s="89"/>
    </row>
    <row r="552" spans="16:16" ht="15.6">
      <c r="P552" s="89"/>
    </row>
    <row r="553" spans="16:16" ht="15.6">
      <c r="P553" s="89"/>
    </row>
    <row r="554" spans="16:16" ht="15.6">
      <c r="P554" s="89"/>
    </row>
    <row r="555" spans="16:16" ht="15.6">
      <c r="P555" s="89"/>
    </row>
    <row r="556" spans="16:16" ht="15.6">
      <c r="P556" s="89"/>
    </row>
    <row r="557" spans="16:16" ht="15.6">
      <c r="P557" s="89"/>
    </row>
    <row r="558" spans="16:16" ht="15.6">
      <c r="P558" s="89"/>
    </row>
    <row r="559" spans="16:16" ht="15.6">
      <c r="P559" s="89"/>
    </row>
    <row r="560" spans="16:16" ht="15.6">
      <c r="P560" s="89"/>
    </row>
    <row r="561" spans="16:16" ht="15.6">
      <c r="P561" s="89"/>
    </row>
    <row r="562" spans="16:16" ht="15.6">
      <c r="P562" s="89"/>
    </row>
    <row r="563" spans="16:16" ht="15.6">
      <c r="P563" s="89"/>
    </row>
    <row r="564" spans="16:16" ht="15.6">
      <c r="P564" s="89"/>
    </row>
    <row r="565" spans="16:16" ht="15.6">
      <c r="P565" s="89"/>
    </row>
    <row r="566" spans="16:16" ht="15.6">
      <c r="P566" s="89"/>
    </row>
    <row r="567" spans="16:16" ht="15.6">
      <c r="P567" s="89"/>
    </row>
    <row r="568" spans="16:16" ht="15.6">
      <c r="P568" s="89"/>
    </row>
    <row r="569" spans="16:16" ht="15.6">
      <c r="P569" s="89"/>
    </row>
    <row r="570" spans="16:16" ht="15.6">
      <c r="P570" s="89"/>
    </row>
    <row r="571" spans="16:16" ht="15.6">
      <c r="P571" s="89"/>
    </row>
    <row r="572" spans="16:16" ht="15.6">
      <c r="P572" s="89"/>
    </row>
    <row r="573" spans="16:16" ht="15.6">
      <c r="P573" s="89"/>
    </row>
    <row r="574" spans="16:16" ht="15.6">
      <c r="P574" s="89"/>
    </row>
    <row r="575" spans="16:16" ht="15.6">
      <c r="P575" s="89"/>
    </row>
    <row r="576" spans="16:16" ht="15.6">
      <c r="P576" s="89"/>
    </row>
    <row r="577" spans="16:16" ht="15.6">
      <c r="P577" s="89"/>
    </row>
    <row r="578" spans="16:16" ht="15.6">
      <c r="P578" s="89"/>
    </row>
    <row r="579" spans="16:16" ht="15.6">
      <c r="P579" s="89"/>
    </row>
    <row r="580" spans="16:16" ht="15.6">
      <c r="P580" s="89"/>
    </row>
    <row r="581" spans="16:16" ht="15.6">
      <c r="P581" s="89"/>
    </row>
    <row r="582" spans="16:16" ht="15.6">
      <c r="P582" s="89"/>
    </row>
    <row r="583" spans="16:16" ht="15.6">
      <c r="P583" s="89"/>
    </row>
    <row r="584" spans="16:16" ht="15.6">
      <c r="P584" s="89"/>
    </row>
    <row r="585" spans="16:16" ht="15.6">
      <c r="P585" s="89"/>
    </row>
    <row r="586" spans="16:16" ht="15.6">
      <c r="P586" s="89"/>
    </row>
    <row r="587" spans="16:16" ht="15.6">
      <c r="P587" s="89"/>
    </row>
    <row r="588" spans="16:16" ht="15.6">
      <c r="P588" s="89"/>
    </row>
    <row r="589" spans="16:16" ht="15.6">
      <c r="P589" s="89"/>
    </row>
    <row r="590" spans="16:16" ht="15.6">
      <c r="P590" s="89"/>
    </row>
    <row r="591" spans="16:16" ht="15.6">
      <c r="P591" s="89"/>
    </row>
    <row r="592" spans="16:16" ht="15.6">
      <c r="P592" s="89"/>
    </row>
    <row r="593" spans="16:16" ht="15.6">
      <c r="P593" s="89"/>
    </row>
    <row r="594" spans="16:16" ht="15.6">
      <c r="P594" s="89"/>
    </row>
    <row r="595" spans="16:16" ht="15.6">
      <c r="P595" s="89"/>
    </row>
    <row r="596" spans="16:16" ht="15.6">
      <c r="P596" s="89"/>
    </row>
    <row r="597" spans="16:16" ht="15.6">
      <c r="P597" s="89"/>
    </row>
    <row r="598" spans="16:16" ht="15.6">
      <c r="P598" s="89"/>
    </row>
    <row r="599" spans="16:16" ht="15.6">
      <c r="P599" s="89"/>
    </row>
    <row r="600" spans="16:16" ht="15.6">
      <c r="P600" s="89"/>
    </row>
    <row r="601" spans="16:16" ht="15.6">
      <c r="P601" s="89"/>
    </row>
    <row r="602" spans="16:16" ht="15.6">
      <c r="P602" s="89"/>
    </row>
    <row r="603" spans="16:16" ht="15.6">
      <c r="P603" s="89"/>
    </row>
    <row r="604" spans="16:16" ht="15.6">
      <c r="P604" s="89"/>
    </row>
    <row r="605" spans="16:16" ht="15.6">
      <c r="P605" s="89"/>
    </row>
    <row r="606" spans="16:16" ht="15.6">
      <c r="P606" s="89"/>
    </row>
    <row r="607" spans="16:16" ht="15.6">
      <c r="P607" s="89"/>
    </row>
    <row r="608" spans="16:16" ht="15.6">
      <c r="P608" s="89"/>
    </row>
    <row r="609" spans="16:16" ht="15.6">
      <c r="P609" s="89"/>
    </row>
    <row r="610" spans="16:16" ht="15.6">
      <c r="P610" s="89"/>
    </row>
    <row r="611" spans="16:16" ht="15.6">
      <c r="P611" s="89"/>
    </row>
    <row r="612" spans="16:16" ht="15.6">
      <c r="P612" s="89"/>
    </row>
    <row r="613" spans="16:16" ht="15.6">
      <c r="P613" s="89"/>
    </row>
    <row r="614" spans="16:16" ht="15.6">
      <c r="P614" s="89"/>
    </row>
    <row r="615" spans="16:16" ht="15.6">
      <c r="P615" s="89"/>
    </row>
    <row r="616" spans="16:16" ht="15.6">
      <c r="P616" s="89"/>
    </row>
    <row r="617" spans="16:16" ht="15.6">
      <c r="P617" s="89"/>
    </row>
    <row r="618" spans="16:16" ht="15.6">
      <c r="P618" s="89"/>
    </row>
    <row r="619" spans="16:16" ht="15.6">
      <c r="P619" s="89"/>
    </row>
    <row r="620" spans="16:16" ht="15.6">
      <c r="P620" s="89"/>
    </row>
    <row r="621" spans="16:16" ht="15.6">
      <c r="P621" s="89"/>
    </row>
    <row r="622" spans="16:16" ht="15.6">
      <c r="P622" s="89"/>
    </row>
    <row r="623" spans="16:16" ht="15.6">
      <c r="P623" s="89"/>
    </row>
    <row r="624" spans="16:16" ht="15.6">
      <c r="P624" s="89"/>
    </row>
    <row r="625" spans="16:16" ht="15.6">
      <c r="P625" s="89"/>
    </row>
    <row r="626" spans="16:16" ht="15.6">
      <c r="P626" s="89"/>
    </row>
    <row r="627" spans="16:16" ht="15.6">
      <c r="P627" s="89"/>
    </row>
    <row r="628" spans="16:16" ht="15.6">
      <c r="P628" s="89"/>
    </row>
    <row r="629" spans="16:16" ht="15.6">
      <c r="P629" s="89"/>
    </row>
    <row r="630" spans="16:16" ht="15.6">
      <c r="P630" s="89"/>
    </row>
    <row r="631" spans="16:16" ht="15.6">
      <c r="P631" s="89"/>
    </row>
    <row r="632" spans="16:16" ht="15.6">
      <c r="P632" s="89"/>
    </row>
    <row r="633" spans="16:16" ht="15.6">
      <c r="P633" s="89"/>
    </row>
    <row r="634" spans="16:16" ht="15.6">
      <c r="P634" s="89"/>
    </row>
    <row r="635" spans="16:16" ht="15.6">
      <c r="P635" s="89"/>
    </row>
    <row r="636" spans="16:16" ht="15.6">
      <c r="P636" s="89"/>
    </row>
    <row r="637" spans="16:16" ht="15.6">
      <c r="P637" s="89"/>
    </row>
    <row r="638" spans="16:16" ht="15.6">
      <c r="P638" s="89"/>
    </row>
    <row r="639" spans="16:16" ht="15.6">
      <c r="P639" s="89"/>
    </row>
    <row r="640" spans="16:16" ht="15.6">
      <c r="P640" s="89"/>
    </row>
    <row r="641" spans="16:16" ht="15.6">
      <c r="P641" s="89"/>
    </row>
    <row r="642" spans="16:16" ht="15.6">
      <c r="P642" s="89"/>
    </row>
    <row r="643" spans="16:16" ht="15.6">
      <c r="P643" s="89"/>
    </row>
    <row r="644" spans="16:16" ht="15.6">
      <c r="P644" s="89"/>
    </row>
    <row r="645" spans="16:16" ht="15.6">
      <c r="P645" s="89"/>
    </row>
    <row r="646" spans="16:16" ht="15.6">
      <c r="P646" s="89"/>
    </row>
    <row r="647" spans="16:16" ht="15.6">
      <c r="P647" s="89"/>
    </row>
    <row r="648" spans="16:16" ht="15.6">
      <c r="P648" s="89"/>
    </row>
    <row r="649" spans="16:16" ht="15.6">
      <c r="P649" s="89"/>
    </row>
    <row r="650" spans="16:16" ht="15.6">
      <c r="P650" s="89"/>
    </row>
    <row r="651" spans="16:16" ht="15.6">
      <c r="P651" s="89"/>
    </row>
    <row r="652" spans="16:16" ht="15.6">
      <c r="P652" s="89"/>
    </row>
    <row r="653" spans="16:16" ht="15.6">
      <c r="P653" s="89"/>
    </row>
    <row r="654" spans="16:16" ht="15.6">
      <c r="P654" s="89"/>
    </row>
    <row r="655" spans="16:16" ht="15.6">
      <c r="P655" s="89"/>
    </row>
    <row r="656" spans="16:16" ht="15.6">
      <c r="P656" s="89"/>
    </row>
    <row r="657" spans="16:16" ht="15.6">
      <c r="P657" s="89"/>
    </row>
    <row r="658" spans="16:16" ht="15.6">
      <c r="P658" s="89"/>
    </row>
    <row r="659" spans="16:16" ht="15.6">
      <c r="P659" s="89"/>
    </row>
    <row r="660" spans="16:16" ht="15.6">
      <c r="P660" s="89"/>
    </row>
    <row r="661" spans="16:16" ht="15.6">
      <c r="P661" s="89"/>
    </row>
    <row r="662" spans="16:16" ht="15.6">
      <c r="P662" s="89"/>
    </row>
    <row r="663" spans="16:16" ht="15.6">
      <c r="P663" s="89"/>
    </row>
    <row r="664" spans="16:16" ht="15.6">
      <c r="P664" s="89"/>
    </row>
    <row r="665" spans="16:16" ht="15.6">
      <c r="P665" s="89"/>
    </row>
    <row r="666" spans="16:16" ht="15.6">
      <c r="P666" s="89"/>
    </row>
    <row r="667" spans="16:16" ht="15.6">
      <c r="P667" s="89"/>
    </row>
    <row r="668" spans="16:16" ht="15.6">
      <c r="P668" s="89"/>
    </row>
    <row r="669" spans="16:16" ht="15.6">
      <c r="P669" s="89"/>
    </row>
    <row r="670" spans="16:16" ht="15.6">
      <c r="P670" s="89"/>
    </row>
    <row r="671" spans="16:16" ht="15.6">
      <c r="P671" s="89"/>
    </row>
    <row r="672" spans="16:16" ht="15.6">
      <c r="P672" s="89"/>
    </row>
    <row r="673" spans="16:16" ht="15.6">
      <c r="P673" s="89"/>
    </row>
    <row r="674" spans="16:16" ht="15.6">
      <c r="P674" s="89"/>
    </row>
    <row r="675" spans="16:16" ht="15.6">
      <c r="P675" s="89"/>
    </row>
    <row r="676" spans="16:16" ht="15.6">
      <c r="P676" s="89"/>
    </row>
    <row r="677" spans="16:16" ht="15.6">
      <c r="P677" s="89"/>
    </row>
    <row r="678" spans="16:16" ht="15.6">
      <c r="P678" s="89"/>
    </row>
    <row r="679" spans="16:16" ht="15.6">
      <c r="P679" s="89"/>
    </row>
    <row r="680" spans="16:16" ht="15.6">
      <c r="P680" s="89"/>
    </row>
    <row r="681" spans="16:16" ht="15.6">
      <c r="P681" s="89"/>
    </row>
    <row r="682" spans="16:16" ht="15.6">
      <c r="P682" s="89"/>
    </row>
    <row r="683" spans="16:16" ht="15.6">
      <c r="P683" s="89"/>
    </row>
    <row r="684" spans="16:16" ht="15.6">
      <c r="P684" s="89"/>
    </row>
    <row r="685" spans="16:16" ht="15.6">
      <c r="P685" s="89"/>
    </row>
    <row r="686" spans="16:16" ht="15.6">
      <c r="P686" s="89"/>
    </row>
    <row r="687" spans="16:16" ht="15.6">
      <c r="P687" s="89"/>
    </row>
    <row r="688" spans="16:16" ht="15.6">
      <c r="P688" s="89"/>
    </row>
    <row r="689" spans="16:16" ht="15.6">
      <c r="P689" s="89"/>
    </row>
    <row r="690" spans="16:16" ht="15.6">
      <c r="P690" s="89"/>
    </row>
    <row r="691" spans="16:16" ht="15.6">
      <c r="P691" s="89"/>
    </row>
    <row r="692" spans="16:16" ht="15.6">
      <c r="P692" s="89"/>
    </row>
    <row r="693" spans="16:16" ht="15.6">
      <c r="P693" s="89"/>
    </row>
    <row r="694" spans="16:16" ht="15.6">
      <c r="P694" s="89"/>
    </row>
    <row r="695" spans="16:16" ht="15.6">
      <c r="P695" s="89"/>
    </row>
    <row r="696" spans="16:16" ht="15.6">
      <c r="P696" s="89"/>
    </row>
    <row r="697" spans="16:16" ht="15.6">
      <c r="P697" s="89"/>
    </row>
    <row r="698" spans="16:16" ht="15.6">
      <c r="P698" s="89"/>
    </row>
    <row r="699" spans="16:16" ht="15.6">
      <c r="P699" s="89"/>
    </row>
    <row r="700" spans="16:16" ht="15.6">
      <c r="P700" s="89"/>
    </row>
    <row r="701" spans="16:16" ht="15.6">
      <c r="P701" s="89"/>
    </row>
    <row r="702" spans="16:16" ht="15.6">
      <c r="P702" s="89"/>
    </row>
    <row r="703" spans="16:16" ht="15.6">
      <c r="P703" s="89"/>
    </row>
    <row r="704" spans="16:16" ht="15.6">
      <c r="P704" s="89"/>
    </row>
    <row r="705" spans="16:16" ht="15.6">
      <c r="P705" s="89"/>
    </row>
    <row r="706" spans="16:16" ht="15.6">
      <c r="P706" s="89"/>
    </row>
    <row r="707" spans="16:16" ht="15.6">
      <c r="P707" s="89"/>
    </row>
    <row r="708" spans="16:16" ht="15.6">
      <c r="P708" s="89"/>
    </row>
    <row r="709" spans="16:16" ht="15.6">
      <c r="P709" s="89"/>
    </row>
    <row r="710" spans="16:16" ht="15.6">
      <c r="P710" s="89"/>
    </row>
    <row r="711" spans="16:16" ht="15.6">
      <c r="P711" s="89"/>
    </row>
    <row r="712" spans="16:16" ht="15.6">
      <c r="P712" s="89"/>
    </row>
    <row r="713" spans="16:16" ht="15.6">
      <c r="P713" s="89"/>
    </row>
    <row r="714" spans="16:16" ht="15.6">
      <c r="P714" s="89"/>
    </row>
    <row r="715" spans="16:16" ht="15.6">
      <c r="P715" s="89"/>
    </row>
    <row r="716" spans="16:16" ht="15.6">
      <c r="P716" s="89"/>
    </row>
    <row r="717" spans="16:16" ht="15.6">
      <c r="P717" s="89"/>
    </row>
    <row r="718" spans="16:16" ht="15.6">
      <c r="P718" s="89"/>
    </row>
    <row r="719" spans="16:16" ht="15.6">
      <c r="P719" s="89"/>
    </row>
    <row r="720" spans="16:16" ht="15.6">
      <c r="P720" s="89"/>
    </row>
    <row r="721" spans="16:16" ht="15.6">
      <c r="P721" s="89"/>
    </row>
    <row r="722" spans="16:16" ht="15.6">
      <c r="P722" s="89"/>
    </row>
    <row r="723" spans="16:16" ht="15.6">
      <c r="P723" s="89"/>
    </row>
    <row r="724" spans="16:16" ht="15.6">
      <c r="P724" s="89"/>
    </row>
    <row r="725" spans="16:16" ht="15.6">
      <c r="P725" s="89"/>
    </row>
    <row r="726" spans="16:16" ht="15.6">
      <c r="P726" s="89"/>
    </row>
    <row r="727" spans="16:16" ht="15.6">
      <c r="P727" s="89"/>
    </row>
    <row r="728" spans="16:16" ht="15.6">
      <c r="P728" s="89"/>
    </row>
    <row r="729" spans="16:16" ht="15.6">
      <c r="P729" s="89"/>
    </row>
    <row r="730" spans="16:16" ht="15.6">
      <c r="P730" s="89"/>
    </row>
    <row r="731" spans="16:16" ht="15.6">
      <c r="P731" s="89"/>
    </row>
    <row r="732" spans="16:16" ht="15.6">
      <c r="P732" s="89"/>
    </row>
    <row r="733" spans="16:16" ht="15.6">
      <c r="P733" s="89"/>
    </row>
    <row r="734" spans="16:16" ht="15.6">
      <c r="P734" s="89"/>
    </row>
    <row r="735" spans="16:16" ht="15.6">
      <c r="P735" s="89"/>
    </row>
    <row r="736" spans="16:16" ht="15.6">
      <c r="P736" s="89"/>
    </row>
    <row r="737" spans="16:16" ht="15.6">
      <c r="P737" s="89"/>
    </row>
    <row r="738" spans="16:16" ht="15.6">
      <c r="P738" s="89"/>
    </row>
    <row r="739" spans="16:16" ht="15.6">
      <c r="P739" s="89"/>
    </row>
    <row r="740" spans="16:16" ht="15.6">
      <c r="P740" s="89"/>
    </row>
    <row r="741" spans="16:16" ht="15.6">
      <c r="P741" s="89"/>
    </row>
    <row r="742" spans="16:16" ht="15.6">
      <c r="P742" s="89"/>
    </row>
    <row r="743" spans="16:16" ht="15.6">
      <c r="P743" s="89"/>
    </row>
    <row r="744" spans="16:16" ht="15.6">
      <c r="P744" s="89"/>
    </row>
    <row r="745" spans="16:16" ht="15.6">
      <c r="P745" s="89"/>
    </row>
    <row r="746" spans="16:16" ht="15.6">
      <c r="P746" s="89"/>
    </row>
    <row r="747" spans="16:16" ht="15.6">
      <c r="P747" s="89"/>
    </row>
    <row r="748" spans="16:16" ht="15.6">
      <c r="P748" s="89"/>
    </row>
    <row r="749" spans="16:16" ht="15.6">
      <c r="P749" s="89"/>
    </row>
    <row r="750" spans="16:16" ht="15.6">
      <c r="P750" s="89"/>
    </row>
    <row r="751" spans="16:16" ht="15.6">
      <c r="P751" s="89"/>
    </row>
    <row r="752" spans="16:16" ht="15.6">
      <c r="P752" s="89"/>
    </row>
    <row r="753" spans="16:16" ht="15.6">
      <c r="P753" s="89"/>
    </row>
    <row r="754" spans="16:16" ht="15.6">
      <c r="P754" s="89"/>
    </row>
    <row r="755" spans="16:16" ht="15.6">
      <c r="P755" s="89"/>
    </row>
    <row r="756" spans="16:16" ht="15.6">
      <c r="P756" s="89"/>
    </row>
    <row r="757" spans="16:16" ht="15.6">
      <c r="P757" s="89"/>
    </row>
    <row r="758" spans="16:16" ht="15.6">
      <c r="P758" s="89"/>
    </row>
    <row r="759" spans="16:16" ht="15.6">
      <c r="P759" s="89"/>
    </row>
    <row r="760" spans="16:16" ht="15.6">
      <c r="P760" s="89"/>
    </row>
    <row r="761" spans="16:16" ht="15.6">
      <c r="P761" s="89"/>
    </row>
    <row r="762" spans="16:16" ht="15.6">
      <c r="P762" s="89"/>
    </row>
    <row r="763" spans="16:16" ht="15.6">
      <c r="P763" s="89"/>
    </row>
    <row r="764" spans="16:16" ht="15.6">
      <c r="P764" s="89"/>
    </row>
    <row r="765" spans="16:16" ht="15.6">
      <c r="P765" s="89"/>
    </row>
    <row r="766" spans="16:16" ht="15.6">
      <c r="P766" s="89"/>
    </row>
    <row r="767" spans="16:16" ht="15.6">
      <c r="P767" s="89"/>
    </row>
    <row r="768" spans="16:16" ht="15.6">
      <c r="P768" s="89"/>
    </row>
    <row r="769" spans="16:16" ht="15.6">
      <c r="P769" s="89"/>
    </row>
    <row r="770" spans="16:16" ht="15.6">
      <c r="P770" s="89"/>
    </row>
    <row r="771" spans="16:16" ht="15.6">
      <c r="P771" s="89"/>
    </row>
    <row r="772" spans="16:16" ht="15.6">
      <c r="P772" s="89"/>
    </row>
    <row r="773" spans="16:16" ht="15.6">
      <c r="P773" s="89"/>
    </row>
    <row r="774" spans="16:16" ht="15.6">
      <c r="P774" s="89"/>
    </row>
    <row r="775" spans="16:16" ht="15.6">
      <c r="P775" s="89"/>
    </row>
    <row r="776" spans="16:16" ht="15.6">
      <c r="P776" s="89"/>
    </row>
    <row r="777" spans="16:16" ht="15.6">
      <c r="P777" s="89"/>
    </row>
    <row r="778" spans="16:16" ht="15.6">
      <c r="P778" s="89"/>
    </row>
    <row r="779" spans="16:16" ht="15.6">
      <c r="P779" s="89"/>
    </row>
    <row r="780" spans="16:16" ht="15.6">
      <c r="P780" s="89"/>
    </row>
    <row r="781" spans="16:16" ht="15.6">
      <c r="P781" s="89"/>
    </row>
    <row r="782" spans="16:16" ht="15.6">
      <c r="P782" s="89"/>
    </row>
    <row r="783" spans="16:16" ht="15.6">
      <c r="P783" s="89"/>
    </row>
    <row r="784" spans="16:16" ht="15.6">
      <c r="P784" s="89"/>
    </row>
    <row r="785" spans="16:16" ht="15.6">
      <c r="P785" s="89"/>
    </row>
    <row r="786" spans="16:16" ht="15.6">
      <c r="P786" s="89"/>
    </row>
    <row r="787" spans="16:16" ht="15.6">
      <c r="P787" s="89"/>
    </row>
    <row r="788" spans="16:16" ht="15.6">
      <c r="P788" s="89"/>
    </row>
    <row r="789" spans="16:16" ht="15.6">
      <c r="P789" s="89"/>
    </row>
    <row r="790" spans="16:16" ht="15.6">
      <c r="P790" s="89"/>
    </row>
    <row r="791" spans="16:16" ht="15.6">
      <c r="P791" s="89"/>
    </row>
    <row r="792" spans="16:16" ht="15.6">
      <c r="P792" s="89"/>
    </row>
    <row r="793" spans="16:16" ht="15.6">
      <c r="P793" s="89"/>
    </row>
    <row r="794" spans="16:16" ht="15.6">
      <c r="P794" s="89"/>
    </row>
    <row r="795" spans="16:16" ht="15.6">
      <c r="P795" s="89"/>
    </row>
    <row r="796" spans="16:16" ht="15.6">
      <c r="P796" s="89"/>
    </row>
    <row r="797" spans="16:16" ht="15.6">
      <c r="P797" s="89"/>
    </row>
    <row r="798" spans="16:16" ht="15.6">
      <c r="P798" s="89"/>
    </row>
    <row r="799" spans="16:16" ht="15.6">
      <c r="P799" s="89"/>
    </row>
    <row r="800" spans="16:16" ht="15.6">
      <c r="P800" s="89"/>
    </row>
    <row r="801" spans="16:16" ht="15.6">
      <c r="P801" s="89"/>
    </row>
    <row r="802" spans="16:16" ht="15.6">
      <c r="P802" s="89"/>
    </row>
    <row r="803" spans="16:16" ht="15.6">
      <c r="P803" s="89"/>
    </row>
    <row r="804" spans="16:16" ht="15.6">
      <c r="P804" s="89"/>
    </row>
    <row r="805" spans="16:16" ht="15.6">
      <c r="P805" s="89"/>
    </row>
    <row r="806" spans="16:16" ht="15.6">
      <c r="P806" s="89"/>
    </row>
    <row r="807" spans="16:16" ht="15.6">
      <c r="P807" s="89"/>
    </row>
    <row r="808" spans="16:16" ht="15.6">
      <c r="P808" s="89"/>
    </row>
    <row r="809" spans="16:16" ht="15.6">
      <c r="P809" s="89"/>
    </row>
    <row r="810" spans="16:16" ht="15.6">
      <c r="P810" s="89"/>
    </row>
    <row r="811" spans="16:16" ht="15.6">
      <c r="P811" s="89"/>
    </row>
    <row r="812" spans="16:16" ht="15.6">
      <c r="P812" s="89"/>
    </row>
    <row r="813" spans="16:16" ht="15.6">
      <c r="P813" s="89"/>
    </row>
    <row r="814" spans="16:16" ht="15.6">
      <c r="P814" s="89"/>
    </row>
    <row r="815" spans="16:16" ht="15.6">
      <c r="P815" s="89"/>
    </row>
    <row r="816" spans="16:16" ht="15.6">
      <c r="P816" s="89"/>
    </row>
    <row r="817" spans="16:16" ht="15.6">
      <c r="P817" s="89"/>
    </row>
    <row r="818" spans="16:16" ht="15.6">
      <c r="P818" s="89"/>
    </row>
    <row r="819" spans="16:16" ht="15.6">
      <c r="P819" s="89"/>
    </row>
    <row r="820" spans="16:16" ht="15.6">
      <c r="P820" s="89"/>
    </row>
    <row r="821" spans="16:16" ht="15.6">
      <c r="P821" s="89"/>
    </row>
    <row r="822" spans="16:16" ht="15.6">
      <c r="P822" s="89"/>
    </row>
    <row r="823" spans="16:16" ht="15.6">
      <c r="P823" s="89"/>
    </row>
    <row r="824" spans="16:16" ht="15.6">
      <c r="P824" s="89"/>
    </row>
    <row r="825" spans="16:16" ht="15.6">
      <c r="P825" s="89"/>
    </row>
    <row r="826" spans="16:16" ht="15.6">
      <c r="P826" s="89"/>
    </row>
    <row r="827" spans="16:16" ht="15.6">
      <c r="P827" s="89"/>
    </row>
    <row r="828" spans="16:16" ht="15.6">
      <c r="P828" s="89"/>
    </row>
    <row r="829" spans="16:16" ht="15.6">
      <c r="P829" s="89"/>
    </row>
    <row r="830" spans="16:16" ht="15.6">
      <c r="P830" s="89"/>
    </row>
    <row r="831" spans="16:16" ht="15.6">
      <c r="P831" s="89"/>
    </row>
    <row r="832" spans="16:16" ht="15.6">
      <c r="P832" s="89"/>
    </row>
    <row r="833" spans="16:16" ht="15.6">
      <c r="P833" s="89"/>
    </row>
    <row r="834" spans="16:16" ht="15.6">
      <c r="P834" s="89"/>
    </row>
    <row r="835" spans="16:16" ht="15.6">
      <c r="P835" s="89"/>
    </row>
    <row r="836" spans="16:16" ht="15.6">
      <c r="P836" s="89"/>
    </row>
    <row r="837" spans="16:16" ht="15.6">
      <c r="P837" s="89"/>
    </row>
    <row r="838" spans="16:16" ht="15.6">
      <c r="P838" s="89"/>
    </row>
    <row r="839" spans="16:16" ht="15.6">
      <c r="P839" s="89"/>
    </row>
    <row r="840" spans="16:16" ht="15.6">
      <c r="P840" s="89"/>
    </row>
    <row r="841" spans="16:16" ht="15.6">
      <c r="P841" s="89"/>
    </row>
    <row r="842" spans="16:16" ht="15.6">
      <c r="P842" s="89"/>
    </row>
    <row r="843" spans="16:16" ht="15.6">
      <c r="P843" s="89"/>
    </row>
    <row r="844" spans="16:16" ht="15.6">
      <c r="P844" s="89"/>
    </row>
    <row r="845" spans="16:16" ht="15.6">
      <c r="P845" s="89"/>
    </row>
    <row r="846" spans="16:16" ht="15.6">
      <c r="P846" s="89"/>
    </row>
    <row r="847" spans="16:16" ht="15.6">
      <c r="P847" s="89"/>
    </row>
    <row r="848" spans="16:16" ht="15.6">
      <c r="P848" s="89"/>
    </row>
    <row r="849" spans="16:16" ht="15.6">
      <c r="P849" s="89"/>
    </row>
    <row r="850" spans="16:16" ht="15.6">
      <c r="P850" s="89"/>
    </row>
    <row r="851" spans="16:16" ht="15.6">
      <c r="P851" s="89"/>
    </row>
    <row r="852" spans="16:16" ht="15.6">
      <c r="P852" s="89"/>
    </row>
    <row r="853" spans="16:16" ht="15.6">
      <c r="P853" s="89"/>
    </row>
    <row r="854" spans="16:16" ht="15.6">
      <c r="P854" s="89"/>
    </row>
    <row r="855" spans="16:16" ht="15.6">
      <c r="P855" s="89"/>
    </row>
    <row r="856" spans="16:16" ht="15.6">
      <c r="P856" s="89"/>
    </row>
    <row r="857" spans="16:16" ht="15.6">
      <c r="P857" s="89"/>
    </row>
    <row r="858" spans="16:16" ht="15.6">
      <c r="P858" s="89"/>
    </row>
    <row r="859" spans="16:16" ht="15.6">
      <c r="P859" s="89"/>
    </row>
    <row r="860" spans="16:16" ht="15.6">
      <c r="P860" s="89"/>
    </row>
    <row r="861" spans="16:16" ht="15.6">
      <c r="P861" s="89"/>
    </row>
    <row r="862" spans="16:16" ht="15.6">
      <c r="P862" s="89"/>
    </row>
    <row r="863" spans="16:16" ht="15.6">
      <c r="P863" s="89"/>
    </row>
    <row r="864" spans="16:16" ht="15.6">
      <c r="P864" s="89"/>
    </row>
    <row r="865" spans="16:16" ht="15.6">
      <c r="P865" s="89"/>
    </row>
    <row r="866" spans="16:16" ht="15.6">
      <c r="P866" s="89"/>
    </row>
    <row r="867" spans="16:16" ht="15.6">
      <c r="P867" s="89"/>
    </row>
    <row r="868" spans="16:16" ht="15.6">
      <c r="P868" s="89"/>
    </row>
    <row r="869" spans="16:16" ht="15.6">
      <c r="P869" s="89"/>
    </row>
    <row r="870" spans="16:16" ht="15.6">
      <c r="P870" s="89"/>
    </row>
    <row r="871" spans="16:16" ht="15.6">
      <c r="P871" s="89"/>
    </row>
    <row r="872" spans="16:16" ht="15.6">
      <c r="P872" s="89"/>
    </row>
    <row r="873" spans="16:16" ht="15.6">
      <c r="P873" s="89"/>
    </row>
    <row r="874" spans="16:16" ht="15.6">
      <c r="P874" s="89"/>
    </row>
    <row r="875" spans="16:16" ht="15.6">
      <c r="P875" s="89"/>
    </row>
    <row r="876" spans="16:16" ht="15.6">
      <c r="P876" s="89"/>
    </row>
    <row r="877" spans="16:16" ht="15.6">
      <c r="P877" s="89"/>
    </row>
    <row r="878" spans="16:16" ht="15.6">
      <c r="P878" s="89"/>
    </row>
    <row r="879" spans="16:16" ht="15.6">
      <c r="P879" s="89"/>
    </row>
    <row r="880" spans="16:16" ht="15.6">
      <c r="P880" s="89"/>
    </row>
    <row r="881" spans="16:16" ht="15.6">
      <c r="P881" s="89"/>
    </row>
    <row r="882" spans="16:16" ht="15.6">
      <c r="P882" s="89"/>
    </row>
    <row r="883" spans="16:16" ht="15.6">
      <c r="P883" s="89"/>
    </row>
    <row r="884" spans="16:16" ht="15.6">
      <c r="P884" s="89"/>
    </row>
    <row r="885" spans="16:16" ht="15.6">
      <c r="P885" s="89"/>
    </row>
    <row r="886" spans="16:16" ht="15.6">
      <c r="P886" s="89"/>
    </row>
    <row r="887" spans="16:16" ht="15.6">
      <c r="P887" s="89"/>
    </row>
    <row r="888" spans="16:16" ht="15.6">
      <c r="P888" s="89"/>
    </row>
    <row r="889" spans="16:16" ht="15.6">
      <c r="P889" s="89"/>
    </row>
    <row r="890" spans="16:16" ht="15.6">
      <c r="P890" s="89"/>
    </row>
    <row r="891" spans="16:16" ht="15.6">
      <c r="P891" s="89"/>
    </row>
    <row r="892" spans="16:16" ht="15.6">
      <c r="P892" s="89"/>
    </row>
    <row r="893" spans="16:16" ht="15.6">
      <c r="P893" s="89"/>
    </row>
    <row r="894" spans="16:16" ht="15.6">
      <c r="P894" s="89"/>
    </row>
    <row r="895" spans="16:16" ht="15.6">
      <c r="P895" s="89"/>
    </row>
    <row r="896" spans="16:16" ht="15.6">
      <c r="P896" s="89"/>
    </row>
    <row r="897" spans="16:16" ht="15.6">
      <c r="P897" s="89"/>
    </row>
    <row r="898" spans="16:16" ht="15.6">
      <c r="P898" s="89"/>
    </row>
    <row r="899" spans="16:16" ht="15.6">
      <c r="P899" s="89"/>
    </row>
    <row r="900" spans="16:16" ht="15.6">
      <c r="P900" s="89"/>
    </row>
    <row r="901" spans="16:16" ht="15.6">
      <c r="P901" s="89"/>
    </row>
    <row r="902" spans="16:16" ht="15.6">
      <c r="P902" s="89"/>
    </row>
    <row r="903" spans="16:16" ht="15.6">
      <c r="P903" s="89"/>
    </row>
    <row r="904" spans="16:16" ht="15.6">
      <c r="P904" s="89"/>
    </row>
    <row r="905" spans="16:16" ht="15.6">
      <c r="P905" s="89"/>
    </row>
    <row r="906" spans="16:16" ht="15.6">
      <c r="P906" s="89"/>
    </row>
    <row r="907" spans="16:16" ht="15.6">
      <c r="P907" s="89"/>
    </row>
    <row r="908" spans="16:16" ht="15.6">
      <c r="P908" s="89"/>
    </row>
    <row r="909" spans="16:16" ht="15.6">
      <c r="P909" s="89"/>
    </row>
    <row r="910" spans="16:16" ht="15.6">
      <c r="P910" s="89"/>
    </row>
    <row r="911" spans="16:16" ht="15.6">
      <c r="P911" s="89"/>
    </row>
    <row r="912" spans="16:16" ht="15.6">
      <c r="P912" s="89"/>
    </row>
    <row r="913" spans="16:16" ht="15.6">
      <c r="P913" s="89"/>
    </row>
    <row r="914" spans="16:16" ht="15.6">
      <c r="P914" s="89"/>
    </row>
    <row r="915" spans="16:16" ht="15.6">
      <c r="P915" s="89"/>
    </row>
    <row r="916" spans="16:16" ht="15.6">
      <c r="P916" s="89"/>
    </row>
    <row r="917" spans="16:16" ht="15.6">
      <c r="P917" s="89"/>
    </row>
    <row r="918" spans="16:16" ht="15.6">
      <c r="P918" s="89"/>
    </row>
    <row r="919" spans="16:16" ht="15.6">
      <c r="P919" s="89"/>
    </row>
    <row r="920" spans="16:16" ht="15.6">
      <c r="P920" s="89"/>
    </row>
    <row r="921" spans="16:16" ht="15.6">
      <c r="P921" s="89"/>
    </row>
    <row r="922" spans="16:16" ht="15.6">
      <c r="P922" s="89"/>
    </row>
    <row r="923" spans="16:16" ht="15.6">
      <c r="P923" s="89"/>
    </row>
    <row r="924" spans="16:16" ht="15.6">
      <c r="P924" s="89"/>
    </row>
    <row r="925" spans="16:16" ht="15.6">
      <c r="P925" s="89"/>
    </row>
    <row r="926" spans="16:16" ht="15.6">
      <c r="P926" s="89"/>
    </row>
    <row r="927" spans="16:16" ht="15.6">
      <c r="P927" s="89"/>
    </row>
    <row r="928" spans="16:16" ht="15.6">
      <c r="P928" s="89"/>
    </row>
    <row r="929" spans="16:16" ht="15.6">
      <c r="P929" s="89"/>
    </row>
    <row r="930" spans="16:16" ht="15.6">
      <c r="P930" s="89"/>
    </row>
    <row r="931" spans="16:16" ht="15.6">
      <c r="P931" s="89"/>
    </row>
    <row r="932" spans="16:16" ht="15.6">
      <c r="P932" s="89"/>
    </row>
    <row r="933" spans="16:16" ht="15.6">
      <c r="P933" s="89"/>
    </row>
    <row r="934" spans="16:16" ht="15.6">
      <c r="P934" s="89"/>
    </row>
    <row r="935" spans="16:16" ht="15.6">
      <c r="P935" s="89"/>
    </row>
    <row r="936" spans="16:16" ht="15.6">
      <c r="P936" s="89"/>
    </row>
    <row r="937" spans="16:16" ht="15.6">
      <c r="P937" s="89"/>
    </row>
    <row r="938" spans="16:16" ht="15.6">
      <c r="P938" s="89"/>
    </row>
    <row r="939" spans="16:16" ht="15.6">
      <c r="P939" s="89"/>
    </row>
    <row r="940" spans="16:16" ht="15.6">
      <c r="P940" s="89"/>
    </row>
    <row r="941" spans="16:16" ht="15.6">
      <c r="P941" s="89"/>
    </row>
    <row r="942" spans="16:16" ht="15.6">
      <c r="P942" s="89"/>
    </row>
    <row r="943" spans="16:16" ht="15.6">
      <c r="P943" s="89"/>
    </row>
    <row r="944" spans="16:16" ht="15.6">
      <c r="P944" s="89"/>
    </row>
    <row r="945" spans="16:16" ht="15.6">
      <c r="P945" s="89"/>
    </row>
    <row r="946" spans="16:16" ht="15.6">
      <c r="P946" s="89"/>
    </row>
    <row r="947" spans="16:16" ht="15.6">
      <c r="P947" s="89"/>
    </row>
    <row r="948" spans="16:16" ht="15.6">
      <c r="P948" s="89"/>
    </row>
    <row r="949" spans="16:16" ht="15.6">
      <c r="P949" s="89"/>
    </row>
    <row r="950" spans="16:16" ht="15.6">
      <c r="P950" s="89"/>
    </row>
    <row r="951" spans="16:16" ht="15.6">
      <c r="P951" s="89"/>
    </row>
    <row r="952" spans="16:16" ht="15.6">
      <c r="P952" s="89"/>
    </row>
    <row r="953" spans="16:16" ht="15.6">
      <c r="P953" s="89"/>
    </row>
    <row r="954" spans="16:16" ht="15.6">
      <c r="P954" s="89"/>
    </row>
    <row r="955" spans="16:16" ht="15.6">
      <c r="P955" s="89"/>
    </row>
    <row r="956" spans="16:16" ht="15.6">
      <c r="P956" s="89"/>
    </row>
    <row r="957" spans="16:16" ht="15.6">
      <c r="P957" s="89"/>
    </row>
    <row r="958" spans="16:16" ht="15.6">
      <c r="P958" s="89"/>
    </row>
    <row r="959" spans="16:16" ht="15.6">
      <c r="P959" s="89"/>
    </row>
    <row r="960" spans="16:16" ht="15.6">
      <c r="P960" s="89"/>
    </row>
    <row r="961" spans="16:16" ht="15.6">
      <c r="P961" s="89"/>
    </row>
    <row r="962" spans="16:16" ht="15.6">
      <c r="P962" s="89"/>
    </row>
    <row r="963" spans="16:16" ht="15.6">
      <c r="P963" s="89"/>
    </row>
    <row r="964" spans="16:16" ht="15.6">
      <c r="P964" s="89"/>
    </row>
    <row r="965" spans="16:16" ht="15.6">
      <c r="P965" s="89"/>
    </row>
    <row r="966" spans="16:16" ht="15.6">
      <c r="P966" s="89"/>
    </row>
    <row r="967" spans="16:16" ht="15.6">
      <c r="P967" s="89"/>
    </row>
    <row r="968" spans="16:16" ht="15.6">
      <c r="P968" s="89"/>
    </row>
    <row r="969" spans="16:16" ht="15.6">
      <c r="P969" s="89"/>
    </row>
    <row r="970" spans="16:16" ht="15.6">
      <c r="P970" s="89"/>
    </row>
    <row r="971" spans="16:16" ht="15.6">
      <c r="P971" s="89"/>
    </row>
    <row r="972" spans="16:16" ht="15.6">
      <c r="P972" s="89"/>
    </row>
    <row r="973" spans="16:16" ht="15.6">
      <c r="P973" s="89"/>
    </row>
    <row r="974" spans="16:16" ht="15.6">
      <c r="P974" s="89"/>
    </row>
    <row r="975" spans="16:16" ht="15.6">
      <c r="P975" s="89"/>
    </row>
    <row r="976" spans="16:16" ht="15.6">
      <c r="P976" s="89"/>
    </row>
    <row r="977" spans="16:16" ht="15.6">
      <c r="P977" s="89"/>
    </row>
    <row r="978" spans="16:16" ht="15.6">
      <c r="P978" s="89"/>
    </row>
    <row r="979" spans="16:16" ht="15.6">
      <c r="P979" s="89"/>
    </row>
    <row r="980" spans="16:16" ht="15.6">
      <c r="P980" s="89"/>
    </row>
    <row r="981" spans="16:16" ht="15.6">
      <c r="P981" s="89"/>
    </row>
    <row r="982" spans="16:16" ht="15.6">
      <c r="P982" s="89"/>
    </row>
    <row r="983" spans="16:16" ht="15.6">
      <c r="P983" s="89"/>
    </row>
    <row r="984" spans="16:16" ht="15.6">
      <c r="P984" s="89"/>
    </row>
    <row r="985" spans="16:16" ht="15.6">
      <c r="P985" s="89"/>
    </row>
    <row r="986" spans="16:16" ht="15.6">
      <c r="P986" s="89"/>
    </row>
    <row r="987" spans="16:16" ht="15.6">
      <c r="P987" s="89"/>
    </row>
    <row r="988" spans="16:16" ht="15.6">
      <c r="P988" s="89"/>
    </row>
    <row r="989" spans="16:16" ht="15.6">
      <c r="P989" s="89"/>
    </row>
    <row r="990" spans="16:16" ht="15.6">
      <c r="P990" s="89"/>
    </row>
    <row r="991" spans="16:16" ht="15.6">
      <c r="P991" s="89"/>
    </row>
    <row r="992" spans="16:16" ht="15.6">
      <c r="P992" s="89"/>
    </row>
    <row r="993" spans="16:16" ht="15.6">
      <c r="P993" s="89"/>
    </row>
    <row r="994" spans="16:16" ht="15.6">
      <c r="P994" s="89"/>
    </row>
    <row r="995" spans="16:16" ht="15.6">
      <c r="P995" s="89"/>
    </row>
    <row r="996" spans="16:16" ht="15.6">
      <c r="P996" s="89"/>
    </row>
    <row r="997" spans="16:16" ht="15.6">
      <c r="P997" s="89"/>
    </row>
    <row r="998" spans="16:16" ht="15.6">
      <c r="P998" s="89"/>
    </row>
    <row r="999" spans="16:16" ht="15.6">
      <c r="P999" s="89"/>
    </row>
  </sheetData>
  <phoneticPr fontId="17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F346"/>
  <sheetViews>
    <sheetView tabSelected="1" workbookViewId="0">
      <pane ySplit="3" topLeftCell="A4" activePane="bottomLeft" state="frozen"/>
      <selection pane="bottomLeft" activeCell="H13" sqref="H13"/>
    </sheetView>
  </sheetViews>
  <sheetFormatPr defaultColWidth="11.19921875" defaultRowHeight="15" customHeight="1"/>
  <cols>
    <col min="1" max="1" width="7.59765625" style="148" customWidth="1"/>
    <col min="2" max="2" width="2.69921875" customWidth="1"/>
    <col min="3" max="3" width="4.3984375" customWidth="1"/>
    <col min="4" max="4" width="3.8984375" customWidth="1"/>
    <col min="5" max="5" width="4" customWidth="1"/>
    <col min="6" max="6" width="3.09765625" customWidth="1"/>
    <col min="7" max="8" width="2.3984375" customWidth="1"/>
    <col min="9" max="9" width="5.8984375" customWidth="1"/>
    <col min="10" max="24" width="6.3984375" customWidth="1"/>
    <col min="25" max="25" width="2.796875" customWidth="1"/>
    <col min="26" max="26" width="2" customWidth="1"/>
    <col min="27" max="32" width="2.796875" customWidth="1"/>
  </cols>
  <sheetData>
    <row r="1" spans="1:32" ht="15" customHeight="1" thickBot="1">
      <c r="A1" s="439"/>
      <c r="B1" s="514" t="s">
        <v>0</v>
      </c>
      <c r="C1" s="514"/>
      <c r="D1" s="514"/>
      <c r="E1" s="514"/>
      <c r="F1" s="514"/>
      <c r="G1" s="514"/>
      <c r="H1" s="514"/>
      <c r="I1" s="515"/>
      <c r="J1" s="460" t="s">
        <v>1</v>
      </c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61"/>
      <c r="Y1" s="2"/>
      <c r="Z1" s="2"/>
      <c r="AA1" s="2"/>
      <c r="AB1" s="2"/>
      <c r="AC1" s="2"/>
      <c r="AD1" s="2"/>
      <c r="AE1" s="2"/>
      <c r="AF1" s="2"/>
    </row>
    <row r="2" spans="1:32" ht="19.5" customHeight="1" thickBot="1">
      <c r="A2" s="438" t="s">
        <v>270</v>
      </c>
      <c r="B2" s="511" t="s">
        <v>2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3"/>
      <c r="Y2" s="3"/>
      <c r="Z2" s="465" t="s">
        <v>3</v>
      </c>
      <c r="AA2" s="466"/>
      <c r="AB2" s="466"/>
      <c r="AC2" s="466"/>
      <c r="AD2" s="466"/>
      <c r="AE2" s="466"/>
      <c r="AF2" s="467"/>
    </row>
    <row r="3" spans="1:32" ht="15" customHeight="1" thickBot="1">
      <c r="A3" s="159"/>
      <c r="B3" s="432" t="s">
        <v>4</v>
      </c>
      <c r="C3" s="433" t="s">
        <v>5</v>
      </c>
      <c r="D3" s="433" t="s">
        <v>6</v>
      </c>
      <c r="E3" s="433" t="s">
        <v>7</v>
      </c>
      <c r="F3" s="433" t="s">
        <v>8</v>
      </c>
      <c r="G3" s="433" t="s">
        <v>9</v>
      </c>
      <c r="H3" s="433" t="s">
        <v>10</v>
      </c>
      <c r="I3" s="433" t="s">
        <v>11</v>
      </c>
      <c r="J3" s="434" t="s">
        <v>12</v>
      </c>
      <c r="K3" s="434" t="s">
        <v>13</v>
      </c>
      <c r="L3" s="435" t="s">
        <v>14</v>
      </c>
      <c r="M3" s="436" t="s">
        <v>15</v>
      </c>
      <c r="N3" s="434" t="s">
        <v>13</v>
      </c>
      <c r="O3" s="435" t="s">
        <v>14</v>
      </c>
      <c r="P3" s="434" t="s">
        <v>16</v>
      </c>
      <c r="Q3" s="434" t="s">
        <v>13</v>
      </c>
      <c r="R3" s="435" t="s">
        <v>14</v>
      </c>
      <c r="S3" s="434" t="s">
        <v>18</v>
      </c>
      <c r="T3" s="434" t="s">
        <v>13</v>
      </c>
      <c r="U3" s="435" t="s">
        <v>14</v>
      </c>
      <c r="V3" s="434" t="s">
        <v>19</v>
      </c>
      <c r="W3" s="434" t="s">
        <v>13</v>
      </c>
      <c r="X3" s="437" t="s">
        <v>14</v>
      </c>
      <c r="Y3" s="5"/>
      <c r="Z3" s="6"/>
      <c r="AA3" s="6" t="s">
        <v>12</v>
      </c>
      <c r="AB3" s="6" t="s">
        <v>15</v>
      </c>
      <c r="AC3" s="6" t="s">
        <v>16</v>
      </c>
      <c r="AD3" s="6" t="s">
        <v>18</v>
      </c>
      <c r="AE3" s="6" t="s">
        <v>19</v>
      </c>
      <c r="AF3" s="6"/>
    </row>
    <row r="4" spans="1:32" ht="15" customHeight="1">
      <c r="A4" s="473" t="s">
        <v>271</v>
      </c>
      <c r="B4" s="396" t="s">
        <v>113</v>
      </c>
      <c r="C4" s="57">
        <v>5.8</v>
      </c>
      <c r="D4" s="55">
        <v>3.5</v>
      </c>
      <c r="E4" s="55">
        <v>1.4</v>
      </c>
      <c r="F4" s="55">
        <v>3</v>
      </c>
      <c r="G4" s="55"/>
      <c r="H4" s="55"/>
      <c r="I4" s="56">
        <v>838.5</v>
      </c>
      <c r="J4" s="181" t="s">
        <v>114</v>
      </c>
      <c r="K4" s="182"/>
      <c r="L4" s="183"/>
      <c r="M4" s="181" t="s">
        <v>76</v>
      </c>
      <c r="N4" s="182"/>
      <c r="O4" s="183"/>
      <c r="P4" s="181" t="s">
        <v>115</v>
      </c>
      <c r="Q4" s="182"/>
      <c r="R4" s="183"/>
      <c r="S4" s="186" t="s">
        <v>22</v>
      </c>
      <c r="T4" s="186"/>
      <c r="U4" s="183"/>
      <c r="V4" s="181" t="s">
        <v>117</v>
      </c>
      <c r="W4" s="182"/>
      <c r="X4" s="187"/>
      <c r="Y4" s="36"/>
      <c r="Z4" s="37" t="str">
        <f>B4</f>
        <v>d3</v>
      </c>
      <c r="AA4" s="37" t="str">
        <f>J5&amp;" "&amp;J6&amp;" "&amp;J7&amp;" "&amp;J8&amp;" "&amp;J9</f>
        <v xml:space="preserve">米粉    </v>
      </c>
      <c r="AB4" s="37" t="str">
        <f>M5&amp;" "&amp;M6&amp;" "&amp;M7&amp;" "&amp;M8&amp;" "&amp;M9</f>
        <v xml:space="preserve">香酥魚排    </v>
      </c>
      <c r="AC4" s="37" t="str">
        <f>P5&amp;" "&amp;P6&amp;" "&amp;P7&amp;" "&amp;P8&amp;" "&amp;P9</f>
        <v xml:space="preserve">甘藍 豬絞肉 紅蔥頭 乾香菇 </v>
      </c>
      <c r="AD4" s="37" t="str">
        <f>S5&amp;" "&amp;S6&amp;" "&amp;S7&amp;" "&amp;S8&amp;" "&amp;S9</f>
        <v xml:space="preserve">蔬菜 大蒜   </v>
      </c>
      <c r="AE4" s="37" t="str">
        <f>V5&amp;" "&amp;V6&amp;" "&amp;V7&amp;" "&amp;V8&amp;" "&amp;V9</f>
        <v xml:space="preserve">脆筍 豆薯 雞蛋 乾木耳 </v>
      </c>
      <c r="AF4" s="37"/>
    </row>
    <row r="5" spans="1:32" ht="15" customHeight="1">
      <c r="A5" s="474"/>
      <c r="B5" s="38"/>
      <c r="C5" s="57"/>
      <c r="D5" s="55"/>
      <c r="E5" s="55"/>
      <c r="F5" s="55"/>
      <c r="G5" s="55"/>
      <c r="H5" s="55"/>
      <c r="I5" s="55"/>
      <c r="J5" s="17" t="s">
        <v>118</v>
      </c>
      <c r="K5" s="17">
        <v>5</v>
      </c>
      <c r="L5" s="10" t="str">
        <f t="shared" ref="L5:L9" si="0">IF(K5,"公斤","")</f>
        <v>公斤</v>
      </c>
      <c r="M5" s="17" t="s">
        <v>76</v>
      </c>
      <c r="N5" s="17">
        <v>6.5</v>
      </c>
      <c r="O5" s="10" t="str">
        <f t="shared" ref="O5:O9" si="1">IF(N5,"公斤","")</f>
        <v>公斤</v>
      </c>
      <c r="P5" s="18" t="s">
        <v>43</v>
      </c>
      <c r="Q5" s="18">
        <v>4.5</v>
      </c>
      <c r="R5" s="10" t="str">
        <f t="shared" ref="R5:R9" si="2">IF(Q5,"公斤","")</f>
        <v>公斤</v>
      </c>
      <c r="S5" s="19" t="s">
        <v>18</v>
      </c>
      <c r="T5" s="19">
        <v>7</v>
      </c>
      <c r="U5" s="11" t="str">
        <f t="shared" ref="U5:U9" si="3">IF(T5,"公斤","")</f>
        <v>公斤</v>
      </c>
      <c r="V5" s="17" t="s">
        <v>54</v>
      </c>
      <c r="W5" s="17">
        <v>1</v>
      </c>
      <c r="X5" s="167" t="str">
        <f t="shared" ref="X5:X9" si="4">IF(W5,"公斤","")</f>
        <v>公斤</v>
      </c>
      <c r="Y5" s="2"/>
      <c r="Z5" s="14"/>
      <c r="AA5" s="14"/>
      <c r="AB5" s="14"/>
      <c r="AC5" s="14"/>
      <c r="AD5" s="14"/>
      <c r="AE5" s="14"/>
      <c r="AF5" s="14"/>
    </row>
    <row r="6" spans="1:32" ht="15" customHeight="1">
      <c r="A6" s="474"/>
      <c r="B6" s="38"/>
      <c r="C6" s="57"/>
      <c r="D6" s="55"/>
      <c r="E6" s="55"/>
      <c r="F6" s="55"/>
      <c r="G6" s="55"/>
      <c r="H6" s="55"/>
      <c r="I6" s="55"/>
      <c r="J6" s="17"/>
      <c r="K6" s="17"/>
      <c r="L6" s="10" t="str">
        <f t="shared" si="0"/>
        <v/>
      </c>
      <c r="M6" s="17"/>
      <c r="N6" s="17"/>
      <c r="O6" s="10" t="str">
        <f t="shared" si="1"/>
        <v/>
      </c>
      <c r="P6" s="17" t="s">
        <v>24</v>
      </c>
      <c r="Q6" s="17">
        <v>1.8</v>
      </c>
      <c r="R6" s="10" t="str">
        <f t="shared" si="2"/>
        <v>公斤</v>
      </c>
      <c r="S6" s="12" t="s">
        <v>29</v>
      </c>
      <c r="T6" s="12">
        <v>0.05</v>
      </c>
      <c r="U6" s="11" t="str">
        <f t="shared" si="3"/>
        <v>公斤</v>
      </c>
      <c r="V6" s="18" t="s">
        <v>69</v>
      </c>
      <c r="W6" s="17">
        <v>1</v>
      </c>
      <c r="X6" s="167" t="str">
        <f t="shared" si="4"/>
        <v>公斤</v>
      </c>
      <c r="Y6" s="2"/>
      <c r="Z6" s="14"/>
      <c r="AA6" s="14"/>
      <c r="AB6" s="14"/>
      <c r="AC6" s="14"/>
      <c r="AD6" s="14"/>
      <c r="AE6" s="14"/>
      <c r="AF6" s="14"/>
    </row>
    <row r="7" spans="1:32" ht="15" customHeight="1">
      <c r="A7" s="474"/>
      <c r="B7" s="38"/>
      <c r="C7" s="57"/>
      <c r="D7" s="55"/>
      <c r="E7" s="55"/>
      <c r="F7" s="55"/>
      <c r="G7" s="55"/>
      <c r="H7" s="55"/>
      <c r="I7" s="55"/>
      <c r="J7" s="17"/>
      <c r="K7" s="17"/>
      <c r="L7" s="10" t="str">
        <f t="shared" si="0"/>
        <v/>
      </c>
      <c r="M7" s="17"/>
      <c r="N7" s="17"/>
      <c r="O7" s="10" t="str">
        <f t="shared" si="1"/>
        <v/>
      </c>
      <c r="P7" s="17" t="s">
        <v>101</v>
      </c>
      <c r="Q7" s="17">
        <v>0.01</v>
      </c>
      <c r="R7" s="10" t="str">
        <f t="shared" si="2"/>
        <v>公斤</v>
      </c>
      <c r="S7" s="12"/>
      <c r="T7" s="12"/>
      <c r="U7" s="11" t="str">
        <f t="shared" si="3"/>
        <v/>
      </c>
      <c r="V7" s="17" t="s">
        <v>40</v>
      </c>
      <c r="W7" s="17">
        <v>1</v>
      </c>
      <c r="X7" s="167" t="str">
        <f t="shared" si="4"/>
        <v>公斤</v>
      </c>
      <c r="Y7" s="2"/>
      <c r="Z7" s="14"/>
      <c r="AA7" s="14"/>
      <c r="AB7" s="14"/>
      <c r="AC7" s="14"/>
      <c r="AD7" s="14"/>
      <c r="AE7" s="14"/>
      <c r="AF7" s="14"/>
    </row>
    <row r="8" spans="1:32" ht="15" customHeight="1">
      <c r="A8" s="474"/>
      <c r="B8" s="38"/>
      <c r="C8" s="57"/>
      <c r="D8" s="55"/>
      <c r="E8" s="55"/>
      <c r="F8" s="55"/>
      <c r="G8" s="55"/>
      <c r="H8" s="55"/>
      <c r="I8" s="55"/>
      <c r="J8" s="17"/>
      <c r="K8" s="17"/>
      <c r="L8" s="10" t="str">
        <f t="shared" si="0"/>
        <v/>
      </c>
      <c r="M8" s="17"/>
      <c r="N8" s="17"/>
      <c r="O8" s="10" t="str">
        <f t="shared" si="1"/>
        <v/>
      </c>
      <c r="P8" s="17" t="s">
        <v>99</v>
      </c>
      <c r="Q8" s="17">
        <v>0.05</v>
      </c>
      <c r="R8" s="10" t="str">
        <f t="shared" si="2"/>
        <v>公斤</v>
      </c>
      <c r="S8" s="12"/>
      <c r="T8" s="12"/>
      <c r="U8" s="11" t="str">
        <f t="shared" si="3"/>
        <v/>
      </c>
      <c r="V8" s="17" t="s">
        <v>46</v>
      </c>
      <c r="W8" s="17">
        <v>0.01</v>
      </c>
      <c r="X8" s="167" t="str">
        <f t="shared" si="4"/>
        <v>公斤</v>
      </c>
      <c r="Y8" s="2"/>
      <c r="Z8" s="14"/>
      <c r="AA8" s="14"/>
      <c r="AB8" s="14"/>
      <c r="AC8" s="14"/>
      <c r="AD8" s="14"/>
      <c r="AE8" s="14"/>
      <c r="AF8" s="14"/>
    </row>
    <row r="9" spans="1:32" ht="15" customHeight="1" thickBot="1">
      <c r="A9" s="475"/>
      <c r="B9" s="397"/>
      <c r="C9" s="169"/>
      <c r="D9" s="170"/>
      <c r="E9" s="170"/>
      <c r="F9" s="170"/>
      <c r="G9" s="170"/>
      <c r="H9" s="170"/>
      <c r="I9" s="171"/>
      <c r="J9" s="172"/>
      <c r="K9" s="172"/>
      <c r="L9" s="173" t="str">
        <f t="shared" si="0"/>
        <v/>
      </c>
      <c r="M9" s="172"/>
      <c r="N9" s="172"/>
      <c r="O9" s="173" t="str">
        <f t="shared" si="1"/>
        <v/>
      </c>
      <c r="P9" s="172"/>
      <c r="Q9" s="172"/>
      <c r="R9" s="173" t="str">
        <f t="shared" si="2"/>
        <v/>
      </c>
      <c r="S9" s="175"/>
      <c r="T9" s="175"/>
      <c r="U9" s="174" t="str">
        <f t="shared" si="3"/>
        <v/>
      </c>
      <c r="V9" s="172"/>
      <c r="W9" s="172"/>
      <c r="X9" s="176" t="str">
        <f t="shared" si="4"/>
        <v/>
      </c>
      <c r="Y9" s="46"/>
      <c r="Z9" s="47"/>
      <c r="AA9" s="47"/>
      <c r="AB9" s="47"/>
      <c r="AC9" s="47"/>
      <c r="AD9" s="47"/>
      <c r="AE9" s="47"/>
      <c r="AF9" s="47"/>
    </row>
    <row r="10" spans="1:32" ht="15" customHeight="1">
      <c r="A10" s="473" t="s">
        <v>272</v>
      </c>
      <c r="B10" s="396" t="s">
        <v>119</v>
      </c>
      <c r="C10" s="57">
        <v>5.8</v>
      </c>
      <c r="D10" s="55">
        <v>3.5</v>
      </c>
      <c r="E10" s="55">
        <v>1.4</v>
      </c>
      <c r="F10" s="55">
        <v>3</v>
      </c>
      <c r="G10" s="55"/>
      <c r="H10" s="55"/>
      <c r="I10" s="56">
        <v>838.5</v>
      </c>
      <c r="J10" s="181" t="s">
        <v>35</v>
      </c>
      <c r="K10" s="182"/>
      <c r="L10" s="183"/>
      <c r="M10" s="181" t="s">
        <v>120</v>
      </c>
      <c r="N10" s="182"/>
      <c r="O10" s="183"/>
      <c r="P10" s="181" t="s">
        <v>362</v>
      </c>
      <c r="Q10" s="450"/>
      <c r="R10" s="452"/>
      <c r="S10" s="186" t="s">
        <v>22</v>
      </c>
      <c r="T10" s="186"/>
      <c r="U10" s="183"/>
      <c r="V10" s="181" t="s">
        <v>123</v>
      </c>
      <c r="W10" s="182"/>
      <c r="X10" s="187"/>
      <c r="Y10" s="2"/>
      <c r="Z10" s="14" t="str">
        <f>B10</f>
        <v>d4</v>
      </c>
      <c r="AA10" s="14" t="str">
        <f>J11&amp;" "&amp;J12&amp;" "&amp;J13&amp;" "&amp;J14&amp;" "&amp;J15</f>
        <v xml:space="preserve">米 糙米   </v>
      </c>
      <c r="AB10" s="14" t="str">
        <f>M11&amp;" "&amp;M12&amp;" "&amp;M13&amp;" "&amp;M14&amp;" "&amp;M15</f>
        <v xml:space="preserve">豬後腿肉 甘藍 大蒜  </v>
      </c>
      <c r="AC10" s="14" t="str">
        <f>P11&amp;" "&amp;P12&amp;" "&amp;P13&amp;" "&amp;P14&amp;" "&amp;P15</f>
        <v>石斑魚 鴻喜菇 四角油豆腐 味噌/紅甜椒 洋蔥</v>
      </c>
      <c r="AD10" s="14" t="str">
        <f>S11&amp;" "&amp;S12&amp;" "&amp;S13&amp;" "&amp;S14&amp;" "&amp;S15</f>
        <v xml:space="preserve">蔬菜 大蒜   </v>
      </c>
      <c r="AE10" s="14" t="str">
        <f>V11&amp;" "&amp;V12&amp;" "&amp;V13&amp;" "&amp;V14&amp;" "&amp;V15</f>
        <v xml:space="preserve">小米 紅豆 二砂糖  </v>
      </c>
      <c r="AF10" s="14"/>
    </row>
    <row r="11" spans="1:32" ht="15" customHeight="1">
      <c r="A11" s="474"/>
      <c r="B11" s="15"/>
      <c r="C11" s="57"/>
      <c r="D11" s="55"/>
      <c r="E11" s="55"/>
      <c r="F11" s="55"/>
      <c r="G11" s="55"/>
      <c r="H11" s="55"/>
      <c r="I11" s="55"/>
      <c r="J11" s="17" t="s">
        <v>23</v>
      </c>
      <c r="K11" s="17">
        <v>7</v>
      </c>
      <c r="L11" s="10" t="str">
        <f t="shared" ref="L11:L15" si="5">IF(K11,"公斤","")</f>
        <v>公斤</v>
      </c>
      <c r="M11" s="17" t="s">
        <v>30</v>
      </c>
      <c r="N11" s="17">
        <v>6</v>
      </c>
      <c r="O11" s="10" t="str">
        <f t="shared" ref="O11:O15" si="6">IF(N11,"公斤","")</f>
        <v>公斤</v>
      </c>
      <c r="P11" s="17" t="s">
        <v>363</v>
      </c>
      <c r="Q11" s="17">
        <v>6</v>
      </c>
      <c r="R11" s="453" t="str">
        <f t="shared" ref="R11:R15" si="7">IF(Q11,"公斤","")</f>
        <v>公斤</v>
      </c>
      <c r="S11" s="19" t="s">
        <v>18</v>
      </c>
      <c r="T11" s="19">
        <v>7</v>
      </c>
      <c r="U11" s="11" t="str">
        <f t="shared" ref="U11:U15" si="8">IF(T11,"公斤","")</f>
        <v>公斤</v>
      </c>
      <c r="V11" s="17" t="s">
        <v>88</v>
      </c>
      <c r="W11" s="17">
        <v>1</v>
      </c>
      <c r="X11" s="167" t="str">
        <f t="shared" ref="X11:X15" si="9">IF(W11,"公斤","")</f>
        <v>公斤</v>
      </c>
      <c r="Y11" s="2"/>
      <c r="Z11" s="14"/>
      <c r="AA11" s="14"/>
      <c r="AB11" s="14"/>
      <c r="AC11" s="14"/>
      <c r="AD11" s="14"/>
      <c r="AE11" s="14"/>
      <c r="AF11" s="14"/>
    </row>
    <row r="12" spans="1:32" ht="15" customHeight="1">
      <c r="A12" s="474"/>
      <c r="B12" s="15"/>
      <c r="C12" s="57"/>
      <c r="D12" s="55"/>
      <c r="E12" s="55"/>
      <c r="F12" s="55"/>
      <c r="G12" s="55"/>
      <c r="H12" s="55"/>
      <c r="I12" s="55"/>
      <c r="J12" s="17" t="s">
        <v>42</v>
      </c>
      <c r="K12" s="17">
        <v>3</v>
      </c>
      <c r="L12" s="10" t="str">
        <f t="shared" si="5"/>
        <v>公斤</v>
      </c>
      <c r="M12" s="17" t="s">
        <v>43</v>
      </c>
      <c r="N12" s="17">
        <v>4</v>
      </c>
      <c r="O12" s="10" t="str">
        <f t="shared" si="6"/>
        <v>公斤</v>
      </c>
      <c r="P12" s="17" t="s">
        <v>364</v>
      </c>
      <c r="Q12" s="17">
        <v>1</v>
      </c>
      <c r="R12" s="453" t="str">
        <f t="shared" si="7"/>
        <v>公斤</v>
      </c>
      <c r="S12" s="12" t="s">
        <v>29</v>
      </c>
      <c r="T12" s="12">
        <v>0.05</v>
      </c>
      <c r="U12" s="11" t="str">
        <f t="shared" si="8"/>
        <v>公斤</v>
      </c>
      <c r="V12" s="18" t="s">
        <v>126</v>
      </c>
      <c r="W12" s="17">
        <v>0.8</v>
      </c>
      <c r="X12" s="167" t="str">
        <f t="shared" si="9"/>
        <v>公斤</v>
      </c>
      <c r="Y12" s="2"/>
      <c r="Z12" s="14"/>
      <c r="AA12" s="14"/>
      <c r="AB12" s="14"/>
      <c r="AC12" s="14"/>
      <c r="AD12" s="14"/>
      <c r="AE12" s="14"/>
      <c r="AF12" s="14"/>
    </row>
    <row r="13" spans="1:32" ht="15" customHeight="1">
      <c r="A13" s="474"/>
      <c r="B13" s="15"/>
      <c r="C13" s="57"/>
      <c r="D13" s="55"/>
      <c r="E13" s="55"/>
      <c r="F13" s="55"/>
      <c r="G13" s="55"/>
      <c r="H13" s="55"/>
      <c r="I13" s="55"/>
      <c r="J13" s="17"/>
      <c r="K13" s="17"/>
      <c r="L13" s="10" t="str">
        <f t="shared" si="5"/>
        <v/>
      </c>
      <c r="M13" s="17" t="s">
        <v>29</v>
      </c>
      <c r="N13" s="17">
        <v>0.05</v>
      </c>
      <c r="O13" s="10" t="str">
        <f t="shared" si="6"/>
        <v>公斤</v>
      </c>
      <c r="P13" s="18" t="s">
        <v>52</v>
      </c>
      <c r="Q13" s="17">
        <v>1.5</v>
      </c>
      <c r="R13" s="453" t="str">
        <f t="shared" si="7"/>
        <v>公斤</v>
      </c>
      <c r="S13" s="12"/>
      <c r="T13" s="12"/>
      <c r="U13" s="11" t="str">
        <f t="shared" si="8"/>
        <v/>
      </c>
      <c r="V13" s="17" t="s">
        <v>60</v>
      </c>
      <c r="W13" s="17">
        <v>1</v>
      </c>
      <c r="X13" s="167" t="str">
        <f t="shared" si="9"/>
        <v>公斤</v>
      </c>
      <c r="Y13" s="2"/>
      <c r="Z13" s="14"/>
      <c r="AA13" s="14"/>
      <c r="AB13" s="14"/>
      <c r="AC13" s="14"/>
      <c r="AD13" s="14"/>
      <c r="AE13" s="14"/>
      <c r="AF13" s="14"/>
    </row>
    <row r="14" spans="1:32" ht="15" customHeight="1">
      <c r="A14" s="474"/>
      <c r="B14" s="15"/>
      <c r="C14" s="57"/>
      <c r="D14" s="55"/>
      <c r="E14" s="55"/>
      <c r="F14" s="55"/>
      <c r="G14" s="55"/>
      <c r="H14" s="55"/>
      <c r="I14" s="55"/>
      <c r="J14" s="17"/>
      <c r="K14" s="17"/>
      <c r="L14" s="10" t="str">
        <f t="shared" si="5"/>
        <v/>
      </c>
      <c r="M14" s="17"/>
      <c r="N14" s="17"/>
      <c r="O14" s="10" t="str">
        <f t="shared" si="6"/>
        <v/>
      </c>
      <c r="P14" s="17" t="s">
        <v>365</v>
      </c>
      <c r="Q14" s="17">
        <v>0.6</v>
      </c>
      <c r="R14" s="453" t="str">
        <f t="shared" si="7"/>
        <v>公斤</v>
      </c>
      <c r="S14" s="12"/>
      <c r="T14" s="12"/>
      <c r="U14" s="11" t="str">
        <f t="shared" si="8"/>
        <v/>
      </c>
      <c r="V14" s="17"/>
      <c r="W14" s="17"/>
      <c r="X14" s="167" t="str">
        <f t="shared" si="9"/>
        <v/>
      </c>
      <c r="Y14" s="2"/>
      <c r="Z14" s="14"/>
      <c r="AA14" s="14"/>
      <c r="AB14" s="14"/>
      <c r="AC14" s="14"/>
      <c r="AD14" s="14"/>
      <c r="AE14" s="14"/>
      <c r="AF14" s="14"/>
    </row>
    <row r="15" spans="1:32" ht="15" customHeight="1" thickBot="1">
      <c r="A15" s="475"/>
      <c r="B15" s="431"/>
      <c r="C15" s="189"/>
      <c r="D15" s="171"/>
      <c r="E15" s="171"/>
      <c r="F15" s="171"/>
      <c r="G15" s="171"/>
      <c r="H15" s="171"/>
      <c r="I15" s="171"/>
      <c r="J15" s="172"/>
      <c r="K15" s="172"/>
      <c r="L15" s="173" t="str">
        <f t="shared" si="5"/>
        <v/>
      </c>
      <c r="M15" s="172"/>
      <c r="N15" s="172"/>
      <c r="O15" s="173" t="str">
        <f t="shared" si="6"/>
        <v/>
      </c>
      <c r="P15" s="172" t="s">
        <v>31</v>
      </c>
      <c r="Q15" s="172">
        <v>0.9</v>
      </c>
      <c r="R15" s="454" t="str">
        <f t="shared" si="7"/>
        <v>公斤</v>
      </c>
      <c r="S15" s="175"/>
      <c r="T15" s="175"/>
      <c r="U15" s="174" t="str">
        <f t="shared" si="8"/>
        <v/>
      </c>
      <c r="V15" s="172"/>
      <c r="W15" s="172"/>
      <c r="X15" s="176" t="str">
        <f t="shared" si="9"/>
        <v/>
      </c>
      <c r="Y15" s="2"/>
      <c r="Z15" s="14"/>
      <c r="AA15" s="14"/>
      <c r="AB15" s="14"/>
      <c r="AC15" s="14"/>
      <c r="AD15" s="14"/>
      <c r="AE15" s="14"/>
      <c r="AF15" s="14"/>
    </row>
    <row r="16" spans="1:32" ht="15" customHeight="1">
      <c r="A16" s="473" t="s">
        <v>273</v>
      </c>
      <c r="B16" s="396" t="s">
        <v>127</v>
      </c>
      <c r="C16" s="178">
        <v>5.2</v>
      </c>
      <c r="D16" s="179">
        <v>2.6</v>
      </c>
      <c r="E16" s="179">
        <v>1.5</v>
      </c>
      <c r="F16" s="179">
        <v>3</v>
      </c>
      <c r="G16" s="179"/>
      <c r="H16" s="179"/>
      <c r="I16" s="180">
        <v>732</v>
      </c>
      <c r="J16" s="181" t="s">
        <v>128</v>
      </c>
      <c r="K16" s="182"/>
      <c r="L16" s="183"/>
      <c r="M16" s="181" t="s">
        <v>129</v>
      </c>
      <c r="N16" s="182"/>
      <c r="O16" s="183"/>
      <c r="P16" s="181" t="s">
        <v>130</v>
      </c>
      <c r="Q16" s="182"/>
      <c r="R16" s="183"/>
      <c r="S16" s="186" t="s">
        <v>22</v>
      </c>
      <c r="T16" s="186"/>
      <c r="U16" s="183"/>
      <c r="V16" s="181" t="s">
        <v>109</v>
      </c>
      <c r="W16" s="182"/>
      <c r="X16" s="187"/>
      <c r="Y16" s="36"/>
      <c r="Z16" s="14" t="str">
        <f>B16</f>
        <v>d5</v>
      </c>
      <c r="AA16" s="14" t="str">
        <f>J17&amp;" "&amp;J18&amp;" "&amp;J19&amp;" "&amp;J20&amp;" "&amp;J21</f>
        <v xml:space="preserve">米 燕麥   </v>
      </c>
      <c r="AB16" s="14" t="str">
        <f>M17&amp;" "&amp;M18&amp;" "&amp;M19&amp;" "&amp;M20&amp;" "&amp;M21</f>
        <v>豬後腿肉 洋蔥 胡蘿蔔 大蒜 番茄醬</v>
      </c>
      <c r="AC16" s="14" t="str">
        <f>P17&amp;" "&amp;P18&amp;" "&amp;P19&amp;" "&amp;P20&amp;" "&amp;P21</f>
        <v xml:space="preserve">金針菇 雞蛋 乾木耳 胡蘿蔔 </v>
      </c>
      <c r="AD16" s="14" t="str">
        <f>S17&amp;" "&amp;S18&amp;" "&amp;S19&amp;" "&amp;S20&amp;" "&amp;S21</f>
        <v xml:space="preserve">蔬菜 大蒜   </v>
      </c>
      <c r="AE16" s="14" t="str">
        <f>V17&amp;" "&amp;V18&amp;" "&amp;V19&amp;" "&amp;V20&amp;" "&amp;V21</f>
        <v xml:space="preserve">時蔬 大骨 薑  </v>
      </c>
      <c r="AF16" s="14"/>
    </row>
    <row r="17" spans="1:32" ht="15" customHeight="1">
      <c r="A17" s="474"/>
      <c r="B17" s="38"/>
      <c r="C17" s="16"/>
      <c r="D17" s="16"/>
      <c r="E17" s="16"/>
      <c r="F17" s="16"/>
      <c r="G17" s="16"/>
      <c r="H17" s="16"/>
      <c r="I17" s="16"/>
      <c r="J17" s="17" t="s">
        <v>23</v>
      </c>
      <c r="K17" s="17">
        <v>10</v>
      </c>
      <c r="L17" s="10" t="str">
        <f t="shared" ref="L17:L21" si="10">IF(K17,"公斤","")</f>
        <v>公斤</v>
      </c>
      <c r="M17" s="17" t="s">
        <v>30</v>
      </c>
      <c r="N17" s="17">
        <v>6</v>
      </c>
      <c r="O17" s="10" t="str">
        <f t="shared" ref="O17:O21" si="11">IF(N17,"公斤","")</f>
        <v>公斤</v>
      </c>
      <c r="P17" s="17" t="s">
        <v>32</v>
      </c>
      <c r="Q17" s="17">
        <v>0.6</v>
      </c>
      <c r="R17" s="10" t="str">
        <f t="shared" ref="R17:R21" si="12">IF(Q17,"公斤","")</f>
        <v>公斤</v>
      </c>
      <c r="S17" s="19" t="s">
        <v>18</v>
      </c>
      <c r="T17" s="19">
        <v>7</v>
      </c>
      <c r="U17" s="11" t="str">
        <f t="shared" ref="U17:U21" si="13">IF(T17,"公斤","")</f>
        <v>公斤</v>
      </c>
      <c r="V17" s="17" t="s">
        <v>22</v>
      </c>
      <c r="W17" s="17">
        <v>2.5</v>
      </c>
      <c r="X17" s="167" t="str">
        <f t="shared" ref="X17:X21" si="14">IF(W17,"公斤","")</f>
        <v>公斤</v>
      </c>
      <c r="Y17" s="2"/>
      <c r="Z17" s="14"/>
      <c r="AA17" s="14"/>
      <c r="AB17" s="14"/>
      <c r="AC17" s="14"/>
      <c r="AD17" s="14"/>
      <c r="AE17" s="14"/>
      <c r="AF17" s="14"/>
    </row>
    <row r="18" spans="1:32" ht="15" customHeight="1">
      <c r="A18" s="474"/>
      <c r="B18" s="38"/>
      <c r="C18" s="16"/>
      <c r="D18" s="16"/>
      <c r="E18" s="16"/>
      <c r="F18" s="16"/>
      <c r="G18" s="16"/>
      <c r="H18" s="16"/>
      <c r="I18" s="16"/>
      <c r="J18" s="17" t="s">
        <v>133</v>
      </c>
      <c r="K18" s="17">
        <v>0.4</v>
      </c>
      <c r="L18" s="10" t="str">
        <f t="shared" si="10"/>
        <v>公斤</v>
      </c>
      <c r="M18" s="17" t="s">
        <v>31</v>
      </c>
      <c r="N18" s="17">
        <v>3.5</v>
      </c>
      <c r="O18" s="10" t="str">
        <f t="shared" si="11"/>
        <v>公斤</v>
      </c>
      <c r="P18" s="17" t="s">
        <v>40</v>
      </c>
      <c r="Q18" s="17">
        <v>4</v>
      </c>
      <c r="R18" s="10" t="str">
        <f t="shared" si="12"/>
        <v>公斤</v>
      </c>
      <c r="S18" s="12" t="s">
        <v>29</v>
      </c>
      <c r="T18" s="12">
        <v>0.05</v>
      </c>
      <c r="U18" s="11" t="str">
        <f t="shared" si="13"/>
        <v>公斤</v>
      </c>
      <c r="V18" s="18" t="s">
        <v>44</v>
      </c>
      <c r="W18" s="17">
        <v>0.6</v>
      </c>
      <c r="X18" s="167" t="str">
        <f t="shared" si="14"/>
        <v>公斤</v>
      </c>
      <c r="Y18" s="2"/>
      <c r="Z18" s="14"/>
      <c r="AA18" s="14"/>
      <c r="AB18" s="14"/>
      <c r="AC18" s="14"/>
      <c r="AD18" s="14"/>
      <c r="AE18" s="14"/>
      <c r="AF18" s="14"/>
    </row>
    <row r="19" spans="1:32" ht="15" customHeight="1">
      <c r="A19" s="474"/>
      <c r="B19" s="38"/>
      <c r="C19" s="16"/>
      <c r="D19" s="16"/>
      <c r="E19" s="16"/>
      <c r="F19" s="16"/>
      <c r="G19" s="16"/>
      <c r="H19" s="16"/>
      <c r="I19" s="16"/>
      <c r="J19" s="17"/>
      <c r="K19" s="17"/>
      <c r="L19" s="10" t="str">
        <f t="shared" si="10"/>
        <v/>
      </c>
      <c r="M19" s="17" t="s">
        <v>27</v>
      </c>
      <c r="N19" s="17">
        <v>1</v>
      </c>
      <c r="O19" s="10" t="str">
        <f t="shared" si="11"/>
        <v>公斤</v>
      </c>
      <c r="P19" s="18" t="s">
        <v>46</v>
      </c>
      <c r="Q19" s="18">
        <v>0.01</v>
      </c>
      <c r="R19" s="10" t="str">
        <f t="shared" si="12"/>
        <v>公斤</v>
      </c>
      <c r="S19" s="12"/>
      <c r="T19" s="12"/>
      <c r="U19" s="11" t="str">
        <f t="shared" si="13"/>
        <v/>
      </c>
      <c r="V19" s="17" t="s">
        <v>34</v>
      </c>
      <c r="W19" s="17">
        <v>0.05</v>
      </c>
      <c r="X19" s="167" t="str">
        <f t="shared" si="14"/>
        <v>公斤</v>
      </c>
      <c r="Y19" s="2"/>
      <c r="Z19" s="14"/>
      <c r="AA19" s="14"/>
      <c r="AB19" s="14"/>
      <c r="AC19" s="14"/>
      <c r="AD19" s="14"/>
      <c r="AE19" s="14"/>
      <c r="AF19" s="14"/>
    </row>
    <row r="20" spans="1:32" ht="15" customHeight="1">
      <c r="A20" s="474"/>
      <c r="B20" s="38"/>
      <c r="C20" s="16"/>
      <c r="D20" s="16"/>
      <c r="E20" s="16"/>
      <c r="F20" s="16"/>
      <c r="G20" s="16"/>
      <c r="H20" s="16"/>
      <c r="I20" s="16"/>
      <c r="J20" s="17"/>
      <c r="K20" s="17"/>
      <c r="L20" s="10" t="str">
        <f t="shared" si="10"/>
        <v/>
      </c>
      <c r="M20" s="17" t="s">
        <v>29</v>
      </c>
      <c r="N20" s="17">
        <v>0.05</v>
      </c>
      <c r="O20" s="10" t="str">
        <f t="shared" si="11"/>
        <v>公斤</v>
      </c>
      <c r="P20" s="17" t="s">
        <v>27</v>
      </c>
      <c r="Q20" s="17">
        <v>0.5</v>
      </c>
      <c r="R20" s="10" t="str">
        <f t="shared" si="12"/>
        <v>公斤</v>
      </c>
      <c r="S20" s="12"/>
      <c r="T20" s="12"/>
      <c r="U20" s="11" t="str">
        <f t="shared" si="13"/>
        <v/>
      </c>
      <c r="V20" s="17"/>
      <c r="W20" s="17"/>
      <c r="X20" s="167" t="str">
        <f t="shared" si="14"/>
        <v/>
      </c>
      <c r="Y20" s="2"/>
      <c r="Z20" s="14"/>
      <c r="AA20" s="14"/>
      <c r="AB20" s="14"/>
      <c r="AC20" s="14"/>
      <c r="AD20" s="14"/>
      <c r="AE20" s="14"/>
      <c r="AF20" s="14"/>
    </row>
    <row r="21" spans="1:32" ht="15" customHeight="1" thickBot="1">
      <c r="A21" s="475"/>
      <c r="B21" s="397"/>
      <c r="C21" s="190"/>
      <c r="D21" s="190"/>
      <c r="E21" s="190"/>
      <c r="F21" s="190"/>
      <c r="G21" s="190"/>
      <c r="H21" s="190"/>
      <c r="I21" s="191"/>
      <c r="J21" s="172"/>
      <c r="K21" s="172"/>
      <c r="L21" s="173" t="str">
        <f t="shared" si="10"/>
        <v/>
      </c>
      <c r="M21" s="172" t="s">
        <v>104</v>
      </c>
      <c r="N21" s="172"/>
      <c r="O21" s="173" t="str">
        <f t="shared" si="11"/>
        <v/>
      </c>
      <c r="P21" s="172"/>
      <c r="Q21" s="172"/>
      <c r="R21" s="173" t="str">
        <f t="shared" si="12"/>
        <v/>
      </c>
      <c r="S21" s="175"/>
      <c r="T21" s="175"/>
      <c r="U21" s="174" t="str">
        <f t="shared" si="13"/>
        <v/>
      </c>
      <c r="V21" s="172"/>
      <c r="W21" s="172"/>
      <c r="X21" s="176" t="str">
        <f t="shared" si="14"/>
        <v/>
      </c>
      <c r="Y21" s="46"/>
      <c r="Z21" s="14"/>
      <c r="AA21" s="14"/>
      <c r="AB21" s="14"/>
      <c r="AC21" s="14"/>
      <c r="AD21" s="14"/>
      <c r="AE21" s="14"/>
      <c r="AF21" s="14"/>
    </row>
    <row r="22" spans="1:32" ht="15" customHeight="1">
      <c r="A22" s="473" t="s">
        <v>274</v>
      </c>
      <c r="B22" s="387" t="s">
        <v>134</v>
      </c>
      <c r="C22" s="193">
        <v>5</v>
      </c>
      <c r="D22" s="193">
        <v>2.5</v>
      </c>
      <c r="E22" s="193">
        <v>1.1000000000000001</v>
      </c>
      <c r="F22" s="193">
        <v>2.5</v>
      </c>
      <c r="G22" s="193"/>
      <c r="H22" s="193"/>
      <c r="I22" s="194">
        <f>C22*70+D22*75+E22*25+F22*45</f>
        <v>677.5</v>
      </c>
      <c r="J22" s="181" t="s">
        <v>20</v>
      </c>
      <c r="K22" s="182"/>
      <c r="L22" s="183"/>
      <c r="M22" s="181" t="s">
        <v>135</v>
      </c>
      <c r="N22" s="182"/>
      <c r="O22" s="183"/>
      <c r="P22" s="184" t="s">
        <v>136</v>
      </c>
      <c r="Q22" s="182"/>
      <c r="R22" s="183"/>
      <c r="S22" s="186" t="s">
        <v>22</v>
      </c>
      <c r="T22" s="186"/>
      <c r="U22" s="183"/>
      <c r="V22" s="181" t="s">
        <v>138</v>
      </c>
      <c r="W22" s="182"/>
      <c r="X22" s="187"/>
      <c r="Y22" s="2"/>
      <c r="Z22" s="14" t="str">
        <f>B22</f>
        <v>e1</v>
      </c>
      <c r="AA22" s="14" t="str">
        <f>J23&amp;" "&amp;J24&amp;" "&amp;J25&amp;" "&amp;J26&amp;" "&amp;J27</f>
        <v xml:space="preserve">米    </v>
      </c>
      <c r="AB22" s="14" t="str">
        <f>M23&amp;" "&amp;M24&amp;" "&amp;M25&amp;" "&amp;M26&amp;" "&amp;M27</f>
        <v xml:space="preserve">肉排    </v>
      </c>
      <c r="AC22" s="14" t="str">
        <f>P23&amp;" "&amp;P24&amp;" "&amp;P25&amp;" "&amp;P26&amp;" "&amp;P27</f>
        <v xml:space="preserve">豆腐 豬絞肉 大蒜 胡蘿蔔 </v>
      </c>
      <c r="AD22" s="14" t="str">
        <f>S23&amp;" "&amp;S24&amp;" "&amp;S25&amp;" "&amp;S26&amp;" "&amp;S27</f>
        <v xml:space="preserve">蔬菜 大蒜   </v>
      </c>
      <c r="AE22" s="14" t="str">
        <f>V23&amp;" "&amp;V24&amp;" "&amp;V25&amp;" "&amp;V26&amp;" "&amp;V27</f>
        <v xml:space="preserve">白蘿蔔 大骨 薑  </v>
      </c>
      <c r="AF22" s="14"/>
    </row>
    <row r="23" spans="1:32" ht="15" customHeight="1">
      <c r="A23" s="474"/>
      <c r="B23" s="69"/>
      <c r="C23" s="16"/>
      <c r="D23" s="16"/>
      <c r="E23" s="16"/>
      <c r="F23" s="16"/>
      <c r="G23" s="16"/>
      <c r="H23" s="16"/>
      <c r="I23" s="16"/>
      <c r="J23" s="17" t="s">
        <v>23</v>
      </c>
      <c r="K23" s="17">
        <v>10</v>
      </c>
      <c r="L23" s="10" t="str">
        <f t="shared" ref="L23:L27" si="15">IF(K23,"公斤","")</f>
        <v>公斤</v>
      </c>
      <c r="M23" s="17" t="s">
        <v>139</v>
      </c>
      <c r="N23" s="17">
        <v>6</v>
      </c>
      <c r="O23" s="10" t="str">
        <f t="shared" ref="O23:O27" si="16">IF(N23,"公斤","")</f>
        <v>公斤</v>
      </c>
      <c r="P23" s="18" t="s">
        <v>25</v>
      </c>
      <c r="Q23" s="18">
        <v>5</v>
      </c>
      <c r="R23" s="10" t="str">
        <f t="shared" ref="R23:R27" si="17">IF(Q23,"公斤","")</f>
        <v>公斤</v>
      </c>
      <c r="S23" s="19" t="s">
        <v>18</v>
      </c>
      <c r="T23" s="19">
        <v>7</v>
      </c>
      <c r="U23" s="11" t="str">
        <f t="shared" ref="U23:U27" si="18">IF(T23,"公斤","")</f>
        <v>公斤</v>
      </c>
      <c r="V23" s="17" t="s">
        <v>63</v>
      </c>
      <c r="W23" s="17">
        <v>3</v>
      </c>
      <c r="X23" s="167" t="str">
        <f t="shared" ref="X23:X27" si="19">IF(W23,"公斤","")</f>
        <v>公斤</v>
      </c>
      <c r="Y23" s="2"/>
      <c r="Z23" s="14"/>
      <c r="AA23" s="14"/>
      <c r="AB23" s="14"/>
      <c r="AC23" s="14"/>
      <c r="AD23" s="14"/>
      <c r="AE23" s="14"/>
      <c r="AF23" s="14"/>
    </row>
    <row r="24" spans="1:32" ht="15" customHeight="1">
      <c r="A24" s="474"/>
      <c r="B24" s="69"/>
      <c r="C24" s="16"/>
      <c r="D24" s="16"/>
      <c r="E24" s="16"/>
      <c r="F24" s="16"/>
      <c r="G24" s="16"/>
      <c r="H24" s="16"/>
      <c r="I24" s="16"/>
      <c r="J24" s="17"/>
      <c r="K24" s="17"/>
      <c r="L24" s="10" t="str">
        <f t="shared" si="15"/>
        <v/>
      </c>
      <c r="M24" s="17"/>
      <c r="N24" s="17"/>
      <c r="O24" s="10" t="str">
        <f t="shared" si="16"/>
        <v/>
      </c>
      <c r="P24" s="18" t="s">
        <v>24</v>
      </c>
      <c r="Q24" s="18">
        <v>0.6</v>
      </c>
      <c r="R24" s="10" t="str">
        <f t="shared" si="17"/>
        <v>公斤</v>
      </c>
      <c r="S24" s="12" t="s">
        <v>29</v>
      </c>
      <c r="T24" s="12">
        <v>0.05</v>
      </c>
      <c r="U24" s="11" t="str">
        <f t="shared" si="18"/>
        <v>公斤</v>
      </c>
      <c r="V24" s="18" t="s">
        <v>44</v>
      </c>
      <c r="W24" s="17">
        <v>0.6</v>
      </c>
      <c r="X24" s="167" t="str">
        <f t="shared" si="19"/>
        <v>公斤</v>
      </c>
      <c r="Y24" s="2"/>
      <c r="Z24" s="14"/>
      <c r="AA24" s="14"/>
      <c r="AB24" s="14"/>
      <c r="AC24" s="14"/>
      <c r="AD24" s="14"/>
      <c r="AE24" s="14"/>
      <c r="AF24" s="14"/>
    </row>
    <row r="25" spans="1:32" ht="15" customHeight="1">
      <c r="A25" s="474"/>
      <c r="B25" s="69"/>
      <c r="C25" s="16"/>
      <c r="D25" s="16"/>
      <c r="E25" s="16"/>
      <c r="F25" s="16"/>
      <c r="G25" s="16"/>
      <c r="H25" s="16"/>
      <c r="I25" s="16"/>
      <c r="J25" s="17"/>
      <c r="K25" s="17"/>
      <c r="L25" s="10" t="str">
        <f t="shared" si="15"/>
        <v/>
      </c>
      <c r="M25" s="17"/>
      <c r="N25" s="17"/>
      <c r="O25" s="10" t="str">
        <f t="shared" si="16"/>
        <v/>
      </c>
      <c r="P25" s="18" t="s">
        <v>29</v>
      </c>
      <c r="Q25" s="18">
        <v>0.05</v>
      </c>
      <c r="R25" s="10" t="str">
        <f t="shared" si="17"/>
        <v>公斤</v>
      </c>
      <c r="S25" s="12"/>
      <c r="T25" s="12"/>
      <c r="U25" s="11" t="str">
        <f t="shared" si="18"/>
        <v/>
      </c>
      <c r="V25" s="17" t="s">
        <v>34</v>
      </c>
      <c r="W25" s="17">
        <v>0.05</v>
      </c>
      <c r="X25" s="167" t="str">
        <f t="shared" si="19"/>
        <v>公斤</v>
      </c>
      <c r="Y25" s="2"/>
      <c r="Z25" s="14"/>
      <c r="AA25" s="14"/>
      <c r="AB25" s="14"/>
      <c r="AC25" s="14"/>
      <c r="AD25" s="14"/>
      <c r="AE25" s="14"/>
      <c r="AF25" s="14"/>
    </row>
    <row r="26" spans="1:32" ht="15" customHeight="1">
      <c r="A26" s="474"/>
      <c r="B26" s="69"/>
      <c r="C26" s="16"/>
      <c r="D26" s="16"/>
      <c r="E26" s="16"/>
      <c r="F26" s="16"/>
      <c r="G26" s="16"/>
      <c r="H26" s="16"/>
      <c r="I26" s="16"/>
      <c r="J26" s="17"/>
      <c r="K26" s="17"/>
      <c r="L26" s="10" t="str">
        <f t="shared" si="15"/>
        <v/>
      </c>
      <c r="M26" s="17"/>
      <c r="N26" s="17"/>
      <c r="O26" s="10" t="str">
        <f t="shared" si="16"/>
        <v/>
      </c>
      <c r="P26" s="18" t="s">
        <v>27</v>
      </c>
      <c r="Q26" s="18">
        <v>0.5</v>
      </c>
      <c r="R26" s="10" t="str">
        <f t="shared" si="17"/>
        <v>公斤</v>
      </c>
      <c r="S26" s="12"/>
      <c r="T26" s="12"/>
      <c r="U26" s="11" t="str">
        <f t="shared" si="18"/>
        <v/>
      </c>
      <c r="V26" s="17"/>
      <c r="W26" s="17"/>
      <c r="X26" s="167" t="str">
        <f t="shared" si="19"/>
        <v/>
      </c>
      <c r="Y26" s="2"/>
      <c r="Z26" s="14"/>
      <c r="AA26" s="14"/>
      <c r="AB26" s="14"/>
      <c r="AC26" s="14"/>
      <c r="AD26" s="14"/>
      <c r="AE26" s="14"/>
      <c r="AF26" s="14"/>
    </row>
    <row r="27" spans="1:32" ht="15" customHeight="1" thickBot="1">
      <c r="A27" s="475"/>
      <c r="B27" s="388"/>
      <c r="C27" s="190"/>
      <c r="D27" s="190"/>
      <c r="E27" s="190"/>
      <c r="F27" s="190"/>
      <c r="G27" s="190"/>
      <c r="H27" s="190"/>
      <c r="I27" s="191"/>
      <c r="J27" s="172"/>
      <c r="K27" s="172"/>
      <c r="L27" s="173" t="str">
        <f t="shared" si="15"/>
        <v/>
      </c>
      <c r="M27" s="172"/>
      <c r="N27" s="172"/>
      <c r="O27" s="173" t="str">
        <f t="shared" si="16"/>
        <v/>
      </c>
      <c r="P27" s="172"/>
      <c r="Q27" s="172"/>
      <c r="R27" s="173" t="str">
        <f t="shared" si="17"/>
        <v/>
      </c>
      <c r="S27" s="175"/>
      <c r="T27" s="175"/>
      <c r="U27" s="174" t="str">
        <f t="shared" si="18"/>
        <v/>
      </c>
      <c r="V27" s="172"/>
      <c r="W27" s="172"/>
      <c r="X27" s="176" t="str">
        <f t="shared" si="19"/>
        <v/>
      </c>
      <c r="Y27" s="2"/>
      <c r="Z27" s="14"/>
      <c r="AA27" s="14"/>
      <c r="AB27" s="14"/>
      <c r="AC27" s="14"/>
      <c r="AD27" s="14"/>
      <c r="AE27" s="14"/>
      <c r="AF27" s="14"/>
    </row>
    <row r="28" spans="1:32" ht="15" customHeight="1">
      <c r="A28" s="473" t="s">
        <v>275</v>
      </c>
      <c r="B28" s="387" t="s">
        <v>141</v>
      </c>
      <c r="C28" s="193">
        <v>5</v>
      </c>
      <c r="D28" s="193">
        <v>2.7</v>
      </c>
      <c r="E28" s="193">
        <v>1.3</v>
      </c>
      <c r="F28" s="193">
        <v>2.5</v>
      </c>
      <c r="G28" s="193"/>
      <c r="H28" s="193"/>
      <c r="I28" s="194">
        <f>C28*70+D28*75+E28*25+F28*45</f>
        <v>697.5</v>
      </c>
      <c r="J28" s="181" t="s">
        <v>35</v>
      </c>
      <c r="K28" s="182"/>
      <c r="L28" s="183"/>
      <c r="M28" s="181" t="s">
        <v>142</v>
      </c>
      <c r="N28" s="182"/>
      <c r="O28" s="183"/>
      <c r="P28" s="181" t="s">
        <v>143</v>
      </c>
      <c r="Q28" s="182"/>
      <c r="R28" s="183"/>
      <c r="S28" s="186" t="s">
        <v>22</v>
      </c>
      <c r="T28" s="186"/>
      <c r="U28" s="183"/>
      <c r="V28" s="181" t="s">
        <v>145</v>
      </c>
      <c r="W28" s="182"/>
      <c r="X28" s="187"/>
      <c r="Y28" s="2"/>
      <c r="Z28" s="14" t="str">
        <f>B28</f>
        <v>e2</v>
      </c>
      <c r="AA28" s="14" t="str">
        <f>J29&amp;" "&amp;J30&amp;" "&amp;J31&amp;" "&amp;J32&amp;" "&amp;J33</f>
        <v xml:space="preserve">米 糙米   </v>
      </c>
      <c r="AB28" s="14" t="str">
        <f>M29&amp;" "&amp;M30&amp;" "&amp;M31&amp;" "&amp;M32&amp;" "&amp;M33</f>
        <v xml:space="preserve">豬後腿肉 甘藍 大蒜 醬油膏 </v>
      </c>
      <c r="AC28" s="14" t="str">
        <f>P29&amp;" "&amp;P30&amp;" "&amp;P31&amp;" "&amp;P32&amp;" "&amp;P33</f>
        <v xml:space="preserve">豆干 芹菜 胡蘿蔔  </v>
      </c>
      <c r="AD28" s="14" t="str">
        <f>S29&amp;" "&amp;S30&amp;" "&amp;S31&amp;" "&amp;S32&amp;" "&amp;S33</f>
        <v xml:space="preserve">蔬菜 大蒜   </v>
      </c>
      <c r="AE28" s="14" t="str">
        <f>V29&amp;" "&amp;V30&amp;" "&amp;V31&amp;" "&amp;V32&amp;" "&amp;V33</f>
        <v xml:space="preserve">乾裙帶菜 味噌 薑  </v>
      </c>
      <c r="AF28" s="14"/>
    </row>
    <row r="29" spans="1:32" ht="15" customHeight="1">
      <c r="A29" s="474"/>
      <c r="B29" s="69"/>
      <c r="C29" s="16"/>
      <c r="D29" s="16"/>
      <c r="E29" s="16"/>
      <c r="F29" s="16"/>
      <c r="G29" s="16"/>
      <c r="H29" s="16"/>
      <c r="I29" s="16"/>
      <c r="J29" s="17" t="s">
        <v>23</v>
      </c>
      <c r="K29" s="17">
        <v>7</v>
      </c>
      <c r="L29" s="10" t="str">
        <f t="shared" ref="L29:L33" si="20">IF(K29,"公斤","")</f>
        <v>公斤</v>
      </c>
      <c r="M29" s="17" t="s">
        <v>30</v>
      </c>
      <c r="N29" s="17">
        <v>6</v>
      </c>
      <c r="O29" s="10" t="str">
        <f t="shared" ref="O29:O33" si="21">IF(N29,"公斤","")</f>
        <v>公斤</v>
      </c>
      <c r="P29" s="17" t="s">
        <v>75</v>
      </c>
      <c r="Q29" s="17">
        <v>4</v>
      </c>
      <c r="R29" s="10" t="str">
        <f t="shared" ref="R29:R33" si="22">IF(Q29,"公斤","")</f>
        <v>公斤</v>
      </c>
      <c r="S29" s="19" t="s">
        <v>18</v>
      </c>
      <c r="T29" s="19">
        <v>7</v>
      </c>
      <c r="U29" s="11" t="str">
        <f t="shared" ref="U29:U33" si="23">IF(T29,"公斤","")</f>
        <v>公斤</v>
      </c>
      <c r="V29" s="17" t="s">
        <v>53</v>
      </c>
      <c r="W29" s="17">
        <v>0.2</v>
      </c>
      <c r="X29" s="167" t="str">
        <f t="shared" ref="X29:X33" si="24">IF(W29,"公斤","")</f>
        <v>公斤</v>
      </c>
      <c r="Y29" s="2"/>
      <c r="Z29" s="14"/>
      <c r="AA29" s="14"/>
      <c r="AB29" s="14"/>
      <c r="AC29" s="14"/>
      <c r="AD29" s="14"/>
      <c r="AE29" s="14"/>
      <c r="AF29" s="14"/>
    </row>
    <row r="30" spans="1:32" ht="15" customHeight="1">
      <c r="A30" s="474"/>
      <c r="B30" s="69"/>
      <c r="C30" s="16"/>
      <c r="D30" s="16"/>
      <c r="E30" s="16"/>
      <c r="F30" s="16"/>
      <c r="G30" s="16"/>
      <c r="H30" s="16"/>
      <c r="I30" s="16"/>
      <c r="J30" s="17" t="s">
        <v>42</v>
      </c>
      <c r="K30" s="17">
        <v>3</v>
      </c>
      <c r="L30" s="10" t="str">
        <f t="shared" si="20"/>
        <v>公斤</v>
      </c>
      <c r="M30" s="17" t="s">
        <v>43</v>
      </c>
      <c r="N30" s="17">
        <v>3.5</v>
      </c>
      <c r="O30" s="10" t="str">
        <f t="shared" si="21"/>
        <v>公斤</v>
      </c>
      <c r="P30" s="17" t="s">
        <v>107</v>
      </c>
      <c r="Q30" s="17">
        <v>0.6</v>
      </c>
      <c r="R30" s="10" t="str">
        <f t="shared" si="22"/>
        <v>公斤</v>
      </c>
      <c r="S30" s="12" t="s">
        <v>29</v>
      </c>
      <c r="T30" s="12">
        <v>0.05</v>
      </c>
      <c r="U30" s="11" t="str">
        <f t="shared" si="23"/>
        <v>公斤</v>
      </c>
      <c r="V30" s="18" t="s">
        <v>55</v>
      </c>
      <c r="W30" s="17">
        <v>0.6</v>
      </c>
      <c r="X30" s="167" t="str">
        <f t="shared" si="24"/>
        <v>公斤</v>
      </c>
      <c r="Y30" s="2"/>
      <c r="Z30" s="14"/>
      <c r="AA30" s="14"/>
      <c r="AB30" s="14"/>
      <c r="AC30" s="14"/>
      <c r="AD30" s="14"/>
      <c r="AE30" s="14"/>
      <c r="AF30" s="14"/>
    </row>
    <row r="31" spans="1:32" ht="15" customHeight="1">
      <c r="A31" s="474"/>
      <c r="B31" s="69"/>
      <c r="C31" s="16"/>
      <c r="D31" s="16"/>
      <c r="E31" s="16"/>
      <c r="F31" s="16"/>
      <c r="G31" s="16"/>
      <c r="H31" s="16"/>
      <c r="I31" s="16"/>
      <c r="J31" s="17"/>
      <c r="K31" s="17"/>
      <c r="L31" s="10" t="str">
        <f t="shared" si="20"/>
        <v/>
      </c>
      <c r="M31" s="17" t="s">
        <v>29</v>
      </c>
      <c r="N31" s="17">
        <v>0.2</v>
      </c>
      <c r="O31" s="10" t="str">
        <f t="shared" si="21"/>
        <v>公斤</v>
      </c>
      <c r="P31" s="18" t="s">
        <v>27</v>
      </c>
      <c r="Q31" s="18">
        <v>1</v>
      </c>
      <c r="R31" s="10" t="str">
        <f t="shared" si="22"/>
        <v>公斤</v>
      </c>
      <c r="S31" s="12"/>
      <c r="T31" s="12"/>
      <c r="U31" s="11" t="str">
        <f t="shared" si="23"/>
        <v/>
      </c>
      <c r="V31" s="17" t="s">
        <v>34</v>
      </c>
      <c r="W31" s="17">
        <v>0.05</v>
      </c>
      <c r="X31" s="167" t="str">
        <f t="shared" si="24"/>
        <v>公斤</v>
      </c>
      <c r="Y31" s="2"/>
      <c r="Z31" s="14"/>
      <c r="AA31" s="14"/>
      <c r="AB31" s="14"/>
      <c r="AC31" s="14"/>
      <c r="AD31" s="14"/>
      <c r="AE31" s="14"/>
      <c r="AF31" s="14"/>
    </row>
    <row r="32" spans="1:32" ht="15" customHeight="1">
      <c r="A32" s="474"/>
      <c r="B32" s="69"/>
      <c r="C32" s="16"/>
      <c r="D32" s="16"/>
      <c r="E32" s="16"/>
      <c r="F32" s="16"/>
      <c r="G32" s="16"/>
      <c r="H32" s="16"/>
      <c r="I32" s="16"/>
      <c r="J32" s="17"/>
      <c r="K32" s="17"/>
      <c r="L32" s="10" t="str">
        <f t="shared" si="20"/>
        <v/>
      </c>
      <c r="M32" s="17" t="s">
        <v>147</v>
      </c>
      <c r="N32" s="17"/>
      <c r="O32" s="10" t="str">
        <f t="shared" si="21"/>
        <v/>
      </c>
      <c r="P32" s="17"/>
      <c r="Q32" s="17"/>
      <c r="R32" s="10" t="str">
        <f t="shared" si="22"/>
        <v/>
      </c>
      <c r="S32" s="12"/>
      <c r="T32" s="12"/>
      <c r="U32" s="11" t="str">
        <f t="shared" si="23"/>
        <v/>
      </c>
      <c r="V32" s="17"/>
      <c r="W32" s="17"/>
      <c r="X32" s="167" t="str">
        <f t="shared" si="24"/>
        <v/>
      </c>
      <c r="Y32" s="2"/>
      <c r="Z32" s="14"/>
      <c r="AA32" s="14"/>
      <c r="AB32" s="14"/>
      <c r="AC32" s="14"/>
      <c r="AD32" s="14"/>
      <c r="AE32" s="14"/>
      <c r="AF32" s="14"/>
    </row>
    <row r="33" spans="1:32" ht="15" customHeight="1" thickBot="1">
      <c r="A33" s="475"/>
      <c r="B33" s="388"/>
      <c r="C33" s="190"/>
      <c r="D33" s="190"/>
      <c r="E33" s="190"/>
      <c r="F33" s="190"/>
      <c r="G33" s="190"/>
      <c r="H33" s="190"/>
      <c r="I33" s="191"/>
      <c r="J33" s="172"/>
      <c r="K33" s="172"/>
      <c r="L33" s="173" t="str">
        <f t="shared" si="20"/>
        <v/>
      </c>
      <c r="M33" s="172"/>
      <c r="N33" s="172"/>
      <c r="O33" s="173" t="str">
        <f t="shared" si="21"/>
        <v/>
      </c>
      <c r="P33" s="172"/>
      <c r="Q33" s="172"/>
      <c r="R33" s="173" t="str">
        <f t="shared" si="22"/>
        <v/>
      </c>
      <c r="S33" s="175"/>
      <c r="T33" s="175"/>
      <c r="U33" s="174" t="str">
        <f t="shared" si="23"/>
        <v/>
      </c>
      <c r="V33" s="172"/>
      <c r="W33" s="172"/>
      <c r="X33" s="176" t="str">
        <f t="shared" si="24"/>
        <v/>
      </c>
      <c r="Y33" s="2"/>
      <c r="Z33" s="14"/>
      <c r="AA33" s="14"/>
      <c r="AB33" s="14"/>
      <c r="AC33" s="14"/>
      <c r="AD33" s="14"/>
      <c r="AE33" s="14"/>
      <c r="AF33" s="14"/>
    </row>
    <row r="34" spans="1:32" ht="15" customHeight="1">
      <c r="A34" s="473" t="s">
        <v>276</v>
      </c>
      <c r="B34" s="387" t="s">
        <v>148</v>
      </c>
      <c r="C34" s="193">
        <v>5.2</v>
      </c>
      <c r="D34" s="193">
        <v>2.4</v>
      </c>
      <c r="E34" s="193">
        <v>1.2</v>
      </c>
      <c r="F34" s="193">
        <v>3.5</v>
      </c>
      <c r="G34" s="193"/>
      <c r="H34" s="193"/>
      <c r="I34" s="194">
        <f>C34*70+D34*75+E34*25+F34*45</f>
        <v>731.5</v>
      </c>
      <c r="J34" s="181" t="s">
        <v>149</v>
      </c>
      <c r="K34" s="182"/>
      <c r="L34" s="183"/>
      <c r="M34" s="181" t="s">
        <v>150</v>
      </c>
      <c r="N34" s="182"/>
      <c r="O34" s="183"/>
      <c r="P34" s="181" t="s">
        <v>151</v>
      </c>
      <c r="Q34" s="182"/>
      <c r="R34" s="183"/>
      <c r="S34" s="186" t="s">
        <v>22</v>
      </c>
      <c r="T34" s="186"/>
      <c r="U34" s="183"/>
      <c r="V34" s="181" t="s">
        <v>152</v>
      </c>
      <c r="W34" s="182"/>
      <c r="X34" s="187"/>
      <c r="Y34" s="2"/>
      <c r="Z34" s="14" t="str">
        <f>B34</f>
        <v>e3</v>
      </c>
      <c r="AA34" s="14" t="str">
        <f>J35&amp;" "&amp;J36&amp;" "&amp;J37&amp;" "&amp;J38&amp;" "&amp;J39</f>
        <v xml:space="preserve">麵條    </v>
      </c>
      <c r="AB34" s="14" t="str">
        <f>M35&amp;" "&amp;M36&amp;" "&amp;M37&amp;" "&amp;M38&amp;" "&amp;M39</f>
        <v xml:space="preserve">魚排    </v>
      </c>
      <c r="AC34" s="14" t="str">
        <f>P35&amp;" "&amp;P36&amp;" "&amp;P37&amp;" "&amp;P38&amp;" "&amp;P39</f>
        <v>大番茄 洋蔥 蘑菇醬 番茄醬 豬絞肉</v>
      </c>
      <c r="AD34" s="14" t="str">
        <f>S35&amp;" "&amp;S36&amp;" "&amp;S37&amp;" "&amp;S38&amp;" "&amp;S39</f>
        <v xml:space="preserve">蔬菜 大蒜   </v>
      </c>
      <c r="AE34" s="14" t="str">
        <f>V35&amp;" "&amp;V36&amp;" "&amp;V37&amp;" "&amp;V38&amp;" "&amp;V39</f>
        <v xml:space="preserve">冷凍玉米粒 雞蛋 玉米濃湯粉  </v>
      </c>
      <c r="AF34" s="14"/>
    </row>
    <row r="35" spans="1:32" ht="15" customHeight="1">
      <c r="A35" s="474"/>
      <c r="B35" s="69"/>
      <c r="C35" s="16"/>
      <c r="D35" s="16"/>
      <c r="E35" s="16"/>
      <c r="F35" s="16"/>
      <c r="G35" s="16"/>
      <c r="H35" s="16"/>
      <c r="I35" s="16"/>
      <c r="J35" s="17" t="s">
        <v>78</v>
      </c>
      <c r="K35" s="17">
        <v>15</v>
      </c>
      <c r="L35" s="10" t="str">
        <f t="shared" ref="L35:L39" si="25">IF(K35,"公斤","")</f>
        <v>公斤</v>
      </c>
      <c r="M35" s="17" t="s">
        <v>79</v>
      </c>
      <c r="N35" s="17">
        <v>6.5</v>
      </c>
      <c r="O35" s="10" t="str">
        <f t="shared" ref="O35:O39" si="26">IF(N35,"公斤","")</f>
        <v>公斤</v>
      </c>
      <c r="P35" s="17" t="s">
        <v>70</v>
      </c>
      <c r="Q35" s="17">
        <v>2</v>
      </c>
      <c r="R35" s="10" t="str">
        <f t="shared" ref="R35:R39" si="27">IF(Q35,"公斤","")</f>
        <v>公斤</v>
      </c>
      <c r="S35" s="19" t="s">
        <v>18</v>
      </c>
      <c r="T35" s="19">
        <v>7</v>
      </c>
      <c r="U35" s="11" t="str">
        <f t="shared" ref="U35:U39" si="28">IF(T35,"公斤","")</f>
        <v>公斤</v>
      </c>
      <c r="V35" s="17" t="s">
        <v>64</v>
      </c>
      <c r="W35" s="17">
        <v>1</v>
      </c>
      <c r="X35" s="167" t="str">
        <f t="shared" ref="X35:X39" si="29">IF(W35,"公斤","")</f>
        <v>公斤</v>
      </c>
      <c r="Y35" s="2"/>
      <c r="Z35" s="14"/>
      <c r="AA35" s="14"/>
      <c r="AB35" s="14"/>
      <c r="AC35" s="14"/>
      <c r="AD35" s="14"/>
      <c r="AE35" s="14"/>
      <c r="AF35" s="14"/>
    </row>
    <row r="36" spans="1:32" ht="15" customHeight="1">
      <c r="A36" s="474"/>
      <c r="B36" s="69"/>
      <c r="C36" s="16"/>
      <c r="D36" s="16"/>
      <c r="E36" s="16"/>
      <c r="F36" s="16"/>
      <c r="G36" s="16"/>
      <c r="H36" s="16"/>
      <c r="I36" s="16"/>
      <c r="J36" s="17"/>
      <c r="K36" s="17"/>
      <c r="L36" s="10" t="str">
        <f t="shared" si="25"/>
        <v/>
      </c>
      <c r="M36" s="17"/>
      <c r="N36" s="17"/>
      <c r="O36" s="10" t="str">
        <f t="shared" si="26"/>
        <v/>
      </c>
      <c r="P36" s="17" t="s">
        <v>31</v>
      </c>
      <c r="Q36" s="17">
        <v>2</v>
      </c>
      <c r="R36" s="10" t="str">
        <f t="shared" si="27"/>
        <v>公斤</v>
      </c>
      <c r="S36" s="12" t="s">
        <v>29</v>
      </c>
      <c r="T36" s="12">
        <v>0.05</v>
      </c>
      <c r="U36" s="11" t="str">
        <f t="shared" si="28"/>
        <v>公斤</v>
      </c>
      <c r="V36" s="18" t="s">
        <v>40</v>
      </c>
      <c r="W36" s="17">
        <v>0.6</v>
      </c>
      <c r="X36" s="167" t="str">
        <f t="shared" si="29"/>
        <v>公斤</v>
      </c>
      <c r="Y36" s="2"/>
      <c r="Z36" s="14"/>
      <c r="AA36" s="14"/>
      <c r="AB36" s="14"/>
      <c r="AC36" s="14"/>
      <c r="AD36" s="14"/>
      <c r="AE36" s="14"/>
      <c r="AF36" s="14"/>
    </row>
    <row r="37" spans="1:32" ht="15" customHeight="1">
      <c r="A37" s="474"/>
      <c r="B37" s="69"/>
      <c r="C37" s="16"/>
      <c r="D37" s="16"/>
      <c r="E37" s="16"/>
      <c r="F37" s="16"/>
      <c r="G37" s="16"/>
      <c r="H37" s="16"/>
      <c r="I37" s="16"/>
      <c r="J37" s="17"/>
      <c r="K37" s="17"/>
      <c r="L37" s="10" t="str">
        <f t="shared" si="25"/>
        <v/>
      </c>
      <c r="M37" s="17"/>
      <c r="N37" s="17"/>
      <c r="O37" s="10" t="str">
        <f t="shared" si="26"/>
        <v/>
      </c>
      <c r="P37" s="17" t="s">
        <v>153</v>
      </c>
      <c r="Q37" s="17">
        <v>1</v>
      </c>
      <c r="R37" s="10" t="str">
        <f t="shared" si="27"/>
        <v>公斤</v>
      </c>
      <c r="S37" s="12"/>
      <c r="T37" s="12"/>
      <c r="U37" s="11" t="str">
        <f t="shared" si="28"/>
        <v/>
      </c>
      <c r="V37" s="17" t="s">
        <v>154</v>
      </c>
      <c r="W37" s="17"/>
      <c r="X37" s="167" t="str">
        <f t="shared" si="29"/>
        <v/>
      </c>
      <c r="Y37" s="2"/>
      <c r="Z37" s="14"/>
      <c r="AA37" s="14"/>
      <c r="AB37" s="14"/>
      <c r="AC37" s="14"/>
      <c r="AD37" s="14"/>
      <c r="AE37" s="14"/>
      <c r="AF37" s="14"/>
    </row>
    <row r="38" spans="1:32" ht="15" customHeight="1">
      <c r="A38" s="474"/>
      <c r="B38" s="69"/>
      <c r="C38" s="16"/>
      <c r="D38" s="16"/>
      <c r="E38" s="16"/>
      <c r="F38" s="16"/>
      <c r="G38" s="16"/>
      <c r="H38" s="16"/>
      <c r="I38" s="16"/>
      <c r="J38" s="17"/>
      <c r="K38" s="17"/>
      <c r="L38" s="10" t="str">
        <f t="shared" si="25"/>
        <v/>
      </c>
      <c r="M38" s="17"/>
      <c r="N38" s="17"/>
      <c r="O38" s="10" t="str">
        <f t="shared" si="26"/>
        <v/>
      </c>
      <c r="P38" s="17" t="s">
        <v>104</v>
      </c>
      <c r="Q38" s="17"/>
      <c r="R38" s="10" t="str">
        <f t="shared" si="27"/>
        <v/>
      </c>
      <c r="S38" s="12"/>
      <c r="T38" s="12"/>
      <c r="U38" s="11" t="str">
        <f t="shared" si="28"/>
        <v/>
      </c>
      <c r="V38" s="17"/>
      <c r="W38" s="17"/>
      <c r="X38" s="167" t="str">
        <f t="shared" si="29"/>
        <v/>
      </c>
      <c r="Y38" s="2"/>
      <c r="Z38" s="14"/>
      <c r="AA38" s="14"/>
      <c r="AB38" s="14"/>
      <c r="AC38" s="14"/>
      <c r="AD38" s="14"/>
      <c r="AE38" s="14"/>
      <c r="AF38" s="14"/>
    </row>
    <row r="39" spans="1:32" ht="15" customHeight="1" thickBot="1">
      <c r="A39" s="475"/>
      <c r="B39" s="388"/>
      <c r="C39" s="190"/>
      <c r="D39" s="190"/>
      <c r="E39" s="190"/>
      <c r="F39" s="190"/>
      <c r="G39" s="190"/>
      <c r="H39" s="190"/>
      <c r="I39" s="191"/>
      <c r="J39" s="172"/>
      <c r="K39" s="172"/>
      <c r="L39" s="173" t="str">
        <f t="shared" si="25"/>
        <v/>
      </c>
      <c r="M39" s="172"/>
      <c r="N39" s="172"/>
      <c r="O39" s="173" t="str">
        <f t="shared" si="26"/>
        <v/>
      </c>
      <c r="P39" s="196" t="s">
        <v>24</v>
      </c>
      <c r="Q39" s="196">
        <v>1.5</v>
      </c>
      <c r="R39" s="173" t="str">
        <f t="shared" si="27"/>
        <v>公斤</v>
      </c>
      <c r="S39" s="175"/>
      <c r="T39" s="175"/>
      <c r="U39" s="174" t="str">
        <f t="shared" si="28"/>
        <v/>
      </c>
      <c r="V39" s="172"/>
      <c r="W39" s="172"/>
      <c r="X39" s="176" t="str">
        <f t="shared" si="29"/>
        <v/>
      </c>
      <c r="Y39" s="2"/>
      <c r="Z39" s="14"/>
      <c r="AA39" s="14"/>
      <c r="AB39" s="14"/>
      <c r="AC39" s="14"/>
      <c r="AD39" s="14"/>
      <c r="AE39" s="14"/>
      <c r="AF39" s="14"/>
    </row>
    <row r="40" spans="1:32" ht="15" customHeight="1">
      <c r="A40" s="473" t="s">
        <v>277</v>
      </c>
      <c r="B40" s="387" t="s">
        <v>155</v>
      </c>
      <c r="C40" s="193">
        <v>6.4</v>
      </c>
      <c r="D40" s="193">
        <v>2.7</v>
      </c>
      <c r="E40" s="193">
        <v>1.1000000000000001</v>
      </c>
      <c r="F40" s="193">
        <v>2.5</v>
      </c>
      <c r="G40" s="193"/>
      <c r="H40" s="193"/>
      <c r="I40" s="194">
        <f>C40*70+D40*75+E40*25+F40*45</f>
        <v>790.5</v>
      </c>
      <c r="J40" s="181" t="s">
        <v>35</v>
      </c>
      <c r="K40" s="182"/>
      <c r="L40" s="183"/>
      <c r="M40" s="181" t="s">
        <v>156</v>
      </c>
      <c r="N40" s="182"/>
      <c r="O40" s="183"/>
      <c r="P40" s="181" t="s">
        <v>157</v>
      </c>
      <c r="Q40" s="182"/>
      <c r="R40" s="183"/>
      <c r="S40" s="186" t="s">
        <v>22</v>
      </c>
      <c r="T40" s="186"/>
      <c r="U40" s="183"/>
      <c r="V40" s="181" t="s">
        <v>102</v>
      </c>
      <c r="W40" s="182"/>
      <c r="X40" s="187"/>
      <c r="Y40" s="2"/>
      <c r="Z40" s="14" t="str">
        <f>B40</f>
        <v>e4</v>
      </c>
      <c r="AA40" s="14" t="str">
        <f>J41&amp;" "&amp;J42&amp;" "&amp;J43&amp;" "&amp;J44&amp;" "&amp;J45</f>
        <v xml:space="preserve">米 糙米   </v>
      </c>
      <c r="AB40" s="14" t="str">
        <f>M41&amp;" "&amp;M42&amp;" "&amp;M43&amp;" "&amp;M44&amp;" "&amp;M45</f>
        <v xml:space="preserve">肉雞 白蘿蔔 胡蘿蔔 豆瓣醬 </v>
      </c>
      <c r="AC40" s="14" t="str">
        <f>P41&amp;" "&amp;P42&amp;" "&amp;P43&amp;" "&amp;P44&amp;" "&amp;P45</f>
        <v xml:space="preserve">雞蛋 豆薯 胡蘿蔔 大蒜 </v>
      </c>
      <c r="AD40" s="14" t="str">
        <f>S41&amp;" "&amp;S42&amp;" "&amp;S43&amp;" "&amp;S44&amp;" "&amp;S45</f>
        <v xml:space="preserve">蔬菜 大蒜   </v>
      </c>
      <c r="AE40" s="14" t="str">
        <f>V41&amp;" "&amp;V42&amp;" "&amp;V43&amp;" "&amp;V44&amp;" "&amp;V45</f>
        <v xml:space="preserve">綠豆 二砂糖   </v>
      </c>
      <c r="AF40" s="14"/>
    </row>
    <row r="41" spans="1:32" ht="15" customHeight="1">
      <c r="A41" s="474"/>
      <c r="B41" s="69"/>
      <c r="C41" s="16"/>
      <c r="D41" s="16"/>
      <c r="E41" s="16"/>
      <c r="F41" s="16"/>
      <c r="G41" s="16"/>
      <c r="H41" s="16"/>
      <c r="I41" s="16"/>
      <c r="J41" s="17" t="s">
        <v>23</v>
      </c>
      <c r="K41" s="17">
        <v>7</v>
      </c>
      <c r="L41" s="10" t="str">
        <f t="shared" ref="L41:L45" si="30">IF(K41,"公斤","")</f>
        <v>公斤</v>
      </c>
      <c r="M41" s="17" t="s">
        <v>82</v>
      </c>
      <c r="N41" s="17">
        <v>9</v>
      </c>
      <c r="O41" s="10" t="str">
        <f t="shared" ref="O41:O45" si="31">IF(N41,"公斤","")</f>
        <v>公斤</v>
      </c>
      <c r="P41" s="17" t="s">
        <v>40</v>
      </c>
      <c r="Q41" s="17">
        <v>2</v>
      </c>
      <c r="R41" s="10" t="str">
        <f t="shared" ref="R41:R45" si="32">IF(Q41,"公斤","")</f>
        <v>公斤</v>
      </c>
      <c r="S41" s="19" t="s">
        <v>18</v>
      </c>
      <c r="T41" s="19">
        <v>7</v>
      </c>
      <c r="U41" s="11" t="str">
        <f t="shared" ref="U41:U45" si="33">IF(T41,"公斤","")</f>
        <v>公斤</v>
      </c>
      <c r="V41" s="17" t="s">
        <v>103</v>
      </c>
      <c r="W41" s="17">
        <v>2</v>
      </c>
      <c r="X41" s="167" t="str">
        <f t="shared" ref="X41:X45" si="34">IF(W41,"公斤","")</f>
        <v>公斤</v>
      </c>
      <c r="Y41" s="2"/>
      <c r="Z41" s="14"/>
      <c r="AA41" s="14"/>
      <c r="AB41" s="14"/>
      <c r="AC41" s="14"/>
      <c r="AD41" s="14"/>
      <c r="AE41" s="14"/>
      <c r="AF41" s="14"/>
    </row>
    <row r="42" spans="1:32" ht="15" customHeight="1">
      <c r="A42" s="474"/>
      <c r="B42" s="69"/>
      <c r="C42" s="16"/>
      <c r="D42" s="16"/>
      <c r="E42" s="16"/>
      <c r="F42" s="16"/>
      <c r="G42" s="16"/>
      <c r="H42" s="16"/>
      <c r="I42" s="16"/>
      <c r="J42" s="17" t="s">
        <v>42</v>
      </c>
      <c r="K42" s="17">
        <v>3</v>
      </c>
      <c r="L42" s="10" t="str">
        <f t="shared" si="30"/>
        <v>公斤</v>
      </c>
      <c r="M42" s="17" t="s">
        <v>63</v>
      </c>
      <c r="N42" s="17">
        <v>2</v>
      </c>
      <c r="O42" s="10" t="str">
        <f t="shared" si="31"/>
        <v>公斤</v>
      </c>
      <c r="P42" s="17" t="s">
        <v>69</v>
      </c>
      <c r="Q42" s="17">
        <v>5</v>
      </c>
      <c r="R42" s="10" t="str">
        <f t="shared" si="32"/>
        <v>公斤</v>
      </c>
      <c r="S42" s="12" t="s">
        <v>29</v>
      </c>
      <c r="T42" s="12">
        <v>0.05</v>
      </c>
      <c r="U42" s="11" t="str">
        <f t="shared" si="33"/>
        <v>公斤</v>
      </c>
      <c r="V42" s="18" t="s">
        <v>60</v>
      </c>
      <c r="W42" s="17">
        <v>1</v>
      </c>
      <c r="X42" s="167" t="str">
        <f t="shared" si="34"/>
        <v>公斤</v>
      </c>
      <c r="Y42" s="2"/>
      <c r="Z42" s="14"/>
      <c r="AA42" s="14"/>
      <c r="AB42" s="14"/>
      <c r="AC42" s="14"/>
      <c r="AD42" s="14"/>
      <c r="AE42" s="14"/>
      <c r="AF42" s="14"/>
    </row>
    <row r="43" spans="1:32" ht="15" customHeight="1">
      <c r="A43" s="474"/>
      <c r="B43" s="69"/>
      <c r="C43" s="16"/>
      <c r="D43" s="16"/>
      <c r="E43" s="16"/>
      <c r="F43" s="16"/>
      <c r="G43" s="16"/>
      <c r="H43" s="16"/>
      <c r="I43" s="16"/>
      <c r="J43" s="17"/>
      <c r="K43" s="17"/>
      <c r="L43" s="10" t="str">
        <f t="shared" si="30"/>
        <v/>
      </c>
      <c r="M43" s="17" t="s">
        <v>27</v>
      </c>
      <c r="N43" s="17">
        <v>1</v>
      </c>
      <c r="O43" s="10" t="str">
        <f t="shared" si="31"/>
        <v>公斤</v>
      </c>
      <c r="P43" s="17" t="s">
        <v>27</v>
      </c>
      <c r="Q43" s="17">
        <v>1</v>
      </c>
      <c r="R43" s="10" t="str">
        <f t="shared" si="32"/>
        <v>公斤</v>
      </c>
      <c r="S43" s="12"/>
      <c r="T43" s="12"/>
      <c r="U43" s="11" t="str">
        <f t="shared" si="33"/>
        <v/>
      </c>
      <c r="V43" s="17"/>
      <c r="W43" s="17"/>
      <c r="X43" s="167" t="str">
        <f t="shared" si="34"/>
        <v/>
      </c>
      <c r="Y43" s="2"/>
      <c r="Z43" s="14"/>
      <c r="AA43" s="14"/>
      <c r="AB43" s="14"/>
      <c r="AC43" s="14"/>
      <c r="AD43" s="14"/>
      <c r="AE43" s="14"/>
      <c r="AF43" s="14"/>
    </row>
    <row r="44" spans="1:32" ht="15" customHeight="1">
      <c r="A44" s="474"/>
      <c r="B44" s="69"/>
      <c r="C44" s="16"/>
      <c r="D44" s="16"/>
      <c r="E44" s="16"/>
      <c r="F44" s="16"/>
      <c r="G44" s="16"/>
      <c r="H44" s="16"/>
      <c r="I44" s="16"/>
      <c r="J44" s="17"/>
      <c r="K44" s="17"/>
      <c r="L44" s="10" t="str">
        <f t="shared" si="30"/>
        <v/>
      </c>
      <c r="M44" s="17" t="s">
        <v>158</v>
      </c>
      <c r="N44" s="17"/>
      <c r="O44" s="10" t="str">
        <f t="shared" si="31"/>
        <v/>
      </c>
      <c r="P44" s="17" t="s">
        <v>29</v>
      </c>
      <c r="Q44" s="17">
        <v>0.05</v>
      </c>
      <c r="R44" s="10" t="str">
        <f t="shared" si="32"/>
        <v>公斤</v>
      </c>
      <c r="S44" s="12"/>
      <c r="T44" s="12"/>
      <c r="U44" s="11" t="str">
        <f t="shared" si="33"/>
        <v/>
      </c>
      <c r="V44" s="17"/>
      <c r="W44" s="17"/>
      <c r="X44" s="167" t="str">
        <f t="shared" si="34"/>
        <v/>
      </c>
      <c r="Y44" s="2"/>
      <c r="Z44" s="14"/>
      <c r="AA44" s="14"/>
      <c r="AB44" s="14"/>
      <c r="AC44" s="14"/>
      <c r="AD44" s="14"/>
      <c r="AE44" s="14"/>
      <c r="AF44" s="14"/>
    </row>
    <row r="45" spans="1:32" ht="15" customHeight="1" thickBot="1">
      <c r="A45" s="475"/>
      <c r="B45" s="388"/>
      <c r="C45" s="190"/>
      <c r="D45" s="190"/>
      <c r="E45" s="190"/>
      <c r="F45" s="190"/>
      <c r="G45" s="190"/>
      <c r="H45" s="190"/>
      <c r="I45" s="191"/>
      <c r="J45" s="172"/>
      <c r="K45" s="172"/>
      <c r="L45" s="173" t="str">
        <f t="shared" si="30"/>
        <v/>
      </c>
      <c r="M45" s="172"/>
      <c r="N45" s="172"/>
      <c r="O45" s="173" t="str">
        <f t="shared" si="31"/>
        <v/>
      </c>
      <c r="P45" s="172"/>
      <c r="Q45" s="172"/>
      <c r="R45" s="173" t="str">
        <f t="shared" si="32"/>
        <v/>
      </c>
      <c r="S45" s="175"/>
      <c r="T45" s="175"/>
      <c r="U45" s="174" t="str">
        <f t="shared" si="33"/>
        <v/>
      </c>
      <c r="V45" s="172"/>
      <c r="W45" s="172"/>
      <c r="X45" s="176" t="str">
        <f t="shared" si="34"/>
        <v/>
      </c>
      <c r="Y45" s="2"/>
      <c r="Z45" s="14"/>
      <c r="AA45" s="14"/>
      <c r="AB45" s="14"/>
      <c r="AC45" s="14"/>
      <c r="AD45" s="14"/>
      <c r="AE45" s="14"/>
      <c r="AF45" s="14"/>
    </row>
    <row r="46" spans="1:32" ht="15" customHeight="1">
      <c r="A46" s="473" t="s">
        <v>278</v>
      </c>
      <c r="B46" s="387" t="s">
        <v>159</v>
      </c>
      <c r="C46" s="193">
        <v>5.3</v>
      </c>
      <c r="D46" s="193">
        <v>3</v>
      </c>
      <c r="E46" s="193">
        <v>1.1000000000000001</v>
      </c>
      <c r="F46" s="193">
        <v>2.5</v>
      </c>
      <c r="G46" s="193"/>
      <c r="H46" s="193"/>
      <c r="I46" s="194">
        <f>C46*70+D46*75+E46*25+F46*45</f>
        <v>736</v>
      </c>
      <c r="J46" s="181" t="s">
        <v>160</v>
      </c>
      <c r="K46" s="182"/>
      <c r="L46" s="183"/>
      <c r="M46" s="181" t="s">
        <v>161</v>
      </c>
      <c r="N46" s="182"/>
      <c r="O46" s="183"/>
      <c r="P46" s="184" t="s">
        <v>74</v>
      </c>
      <c r="Q46" s="182"/>
      <c r="R46" s="183"/>
      <c r="S46" s="186" t="s">
        <v>22</v>
      </c>
      <c r="T46" s="186"/>
      <c r="U46" s="183"/>
      <c r="V46" s="181" t="s">
        <v>162</v>
      </c>
      <c r="W46" s="182"/>
      <c r="X46" s="187"/>
      <c r="Y46" s="2"/>
      <c r="Z46" s="14" t="str">
        <f>B46</f>
        <v>e5</v>
      </c>
      <c r="AA46" s="14" t="str">
        <f>J47&amp;" "&amp;J48&amp;" "&amp;J49&amp;" "&amp;J50&amp;" "&amp;J51</f>
        <v xml:space="preserve">米 芝麻(熟)   </v>
      </c>
      <c r="AB46" s="14" t="str">
        <f>M47&amp;" "&amp;M48&amp;" "&amp;M49&amp;" "&amp;M50&amp;" "&amp;M51</f>
        <v xml:space="preserve">豬後腿肉 馬鈴薯 胡蘿蔔 大蒜 </v>
      </c>
      <c r="AC46" s="14" t="str">
        <f>P47&amp;" "&amp;P48&amp;" "&amp;P49&amp;" "&amp;P50&amp;" "&amp;P51</f>
        <v xml:space="preserve">豆干 大蒜   </v>
      </c>
      <c r="AD46" s="14" t="str">
        <f>S47&amp;" "&amp;S48&amp;" "&amp;S49&amp;" "&amp;S50&amp;" "&amp;S51</f>
        <v xml:space="preserve">蔬菜 大蒜   </v>
      </c>
      <c r="AE46" s="14" t="str">
        <f>V47&amp;" "&amp;V48&amp;" "&amp;V49&amp;" "&amp;V50&amp;" "&amp;V51</f>
        <v xml:space="preserve">時蔬 大骨 薑  </v>
      </c>
      <c r="AF46" s="14"/>
    </row>
    <row r="47" spans="1:32" ht="15" customHeight="1">
      <c r="A47" s="474"/>
      <c r="B47" s="69"/>
      <c r="C47" s="16"/>
      <c r="D47" s="16"/>
      <c r="E47" s="16"/>
      <c r="F47" s="16"/>
      <c r="G47" s="16"/>
      <c r="H47" s="16"/>
      <c r="I47" s="16"/>
      <c r="J47" s="17" t="s">
        <v>23</v>
      </c>
      <c r="K47" s="17">
        <v>10</v>
      </c>
      <c r="L47" s="10" t="str">
        <f t="shared" ref="L47:L51" si="35">IF(K47,"公斤","")</f>
        <v>公斤</v>
      </c>
      <c r="M47" s="17" t="s">
        <v>30</v>
      </c>
      <c r="N47" s="17">
        <v>6</v>
      </c>
      <c r="O47" s="10" t="str">
        <f t="shared" ref="O47:O57" si="36">IF(N47,"公斤","")</f>
        <v>公斤</v>
      </c>
      <c r="P47" s="18" t="s">
        <v>75</v>
      </c>
      <c r="Q47" s="18">
        <v>5</v>
      </c>
      <c r="R47" s="10" t="str">
        <f t="shared" ref="R47:R51" si="37">IF(Q47,"公斤","")</f>
        <v>公斤</v>
      </c>
      <c r="S47" s="19" t="s">
        <v>18</v>
      </c>
      <c r="T47" s="19">
        <v>7</v>
      </c>
      <c r="U47" s="11" t="str">
        <f t="shared" ref="U47:U51" si="38">IF(T47,"公斤","")</f>
        <v>公斤</v>
      </c>
      <c r="V47" s="17" t="s">
        <v>22</v>
      </c>
      <c r="W47" s="17">
        <v>2.5</v>
      </c>
      <c r="X47" s="167" t="str">
        <f t="shared" ref="X47:X51" si="39">IF(W47,"公斤","")</f>
        <v>公斤</v>
      </c>
      <c r="Y47" s="2"/>
      <c r="Z47" s="14"/>
      <c r="AA47" s="14"/>
      <c r="AB47" s="14"/>
      <c r="AC47" s="14"/>
      <c r="AD47" s="14"/>
      <c r="AE47" s="14"/>
      <c r="AF47" s="14"/>
    </row>
    <row r="48" spans="1:32" ht="15" customHeight="1">
      <c r="A48" s="474"/>
      <c r="B48" s="69"/>
      <c r="C48" s="16"/>
      <c r="D48" s="16"/>
      <c r="E48" s="16"/>
      <c r="F48" s="16"/>
      <c r="G48" s="16"/>
      <c r="H48" s="16"/>
      <c r="I48" s="16"/>
      <c r="J48" s="17" t="s">
        <v>163</v>
      </c>
      <c r="K48" s="17">
        <v>0.05</v>
      </c>
      <c r="L48" s="10" t="str">
        <f t="shared" si="35"/>
        <v>公斤</v>
      </c>
      <c r="M48" s="17" t="s">
        <v>65</v>
      </c>
      <c r="N48" s="17">
        <v>2.5</v>
      </c>
      <c r="O48" s="10" t="str">
        <f t="shared" si="36"/>
        <v>公斤</v>
      </c>
      <c r="P48" s="18" t="s">
        <v>29</v>
      </c>
      <c r="Q48" s="18">
        <v>0.05</v>
      </c>
      <c r="R48" s="10" t="str">
        <f t="shared" si="37"/>
        <v>公斤</v>
      </c>
      <c r="S48" s="12" t="s">
        <v>29</v>
      </c>
      <c r="T48" s="12">
        <v>0.05</v>
      </c>
      <c r="U48" s="11" t="str">
        <f t="shared" si="38"/>
        <v>公斤</v>
      </c>
      <c r="V48" s="18" t="s">
        <v>44</v>
      </c>
      <c r="W48" s="17">
        <v>0.6</v>
      </c>
      <c r="X48" s="167" t="str">
        <f t="shared" si="39"/>
        <v>公斤</v>
      </c>
      <c r="Y48" s="2"/>
      <c r="Z48" s="14"/>
      <c r="AA48" s="14"/>
      <c r="AB48" s="14"/>
      <c r="AC48" s="14"/>
      <c r="AD48" s="14"/>
      <c r="AE48" s="14"/>
      <c r="AF48" s="14"/>
    </row>
    <row r="49" spans="1:32" ht="15" customHeight="1">
      <c r="A49" s="474"/>
      <c r="B49" s="69"/>
      <c r="C49" s="16"/>
      <c r="D49" s="16"/>
      <c r="E49" s="16"/>
      <c r="F49" s="16"/>
      <c r="G49" s="16"/>
      <c r="H49" s="16"/>
      <c r="I49" s="16"/>
      <c r="J49" s="17"/>
      <c r="K49" s="17"/>
      <c r="L49" s="10" t="str">
        <f t="shared" si="35"/>
        <v/>
      </c>
      <c r="M49" s="17" t="s">
        <v>27</v>
      </c>
      <c r="N49" s="17">
        <v>1</v>
      </c>
      <c r="O49" s="10" t="str">
        <f t="shared" si="36"/>
        <v>公斤</v>
      </c>
      <c r="P49" s="18"/>
      <c r="Q49" s="18"/>
      <c r="R49" s="10" t="str">
        <f t="shared" si="37"/>
        <v/>
      </c>
      <c r="S49" s="12"/>
      <c r="T49" s="12"/>
      <c r="U49" s="11" t="str">
        <f t="shared" si="38"/>
        <v/>
      </c>
      <c r="V49" s="17" t="s">
        <v>34</v>
      </c>
      <c r="W49" s="17">
        <v>0.05</v>
      </c>
      <c r="X49" s="167" t="str">
        <f t="shared" si="39"/>
        <v>公斤</v>
      </c>
      <c r="Y49" s="2"/>
      <c r="Z49" s="14"/>
      <c r="AA49" s="14"/>
      <c r="AB49" s="14"/>
      <c r="AC49" s="14"/>
      <c r="AD49" s="14"/>
      <c r="AE49" s="14"/>
      <c r="AF49" s="14"/>
    </row>
    <row r="50" spans="1:32" ht="15" customHeight="1">
      <c r="A50" s="474"/>
      <c r="B50" s="69"/>
      <c r="C50" s="16"/>
      <c r="D50" s="16"/>
      <c r="E50" s="16"/>
      <c r="F50" s="16"/>
      <c r="G50" s="16"/>
      <c r="H50" s="16"/>
      <c r="I50" s="16"/>
      <c r="J50" s="17"/>
      <c r="K50" s="17"/>
      <c r="L50" s="10" t="str">
        <f t="shared" si="35"/>
        <v/>
      </c>
      <c r="M50" s="17" t="s">
        <v>29</v>
      </c>
      <c r="N50" s="17">
        <v>0.05</v>
      </c>
      <c r="O50" s="10" t="str">
        <f t="shared" si="36"/>
        <v>公斤</v>
      </c>
      <c r="P50" s="17"/>
      <c r="Q50" s="17"/>
      <c r="R50" s="10" t="str">
        <f t="shared" si="37"/>
        <v/>
      </c>
      <c r="S50" s="12"/>
      <c r="T50" s="12"/>
      <c r="U50" s="11" t="str">
        <f t="shared" si="38"/>
        <v/>
      </c>
      <c r="V50" s="17"/>
      <c r="W50" s="17"/>
      <c r="X50" s="167" t="str">
        <f t="shared" si="39"/>
        <v/>
      </c>
      <c r="Y50" s="2"/>
      <c r="Z50" s="14"/>
      <c r="AA50" s="14"/>
      <c r="AB50" s="14"/>
      <c r="AC50" s="14"/>
      <c r="AD50" s="14"/>
      <c r="AE50" s="14"/>
      <c r="AF50" s="14"/>
    </row>
    <row r="51" spans="1:32" ht="15" customHeight="1" thickBot="1">
      <c r="A51" s="475"/>
      <c r="B51" s="388"/>
      <c r="C51" s="190"/>
      <c r="D51" s="190"/>
      <c r="E51" s="190"/>
      <c r="F51" s="190"/>
      <c r="G51" s="190"/>
      <c r="H51" s="190"/>
      <c r="I51" s="191"/>
      <c r="J51" s="172"/>
      <c r="K51" s="172"/>
      <c r="L51" s="173" t="str">
        <f t="shared" si="35"/>
        <v/>
      </c>
      <c r="M51" s="172"/>
      <c r="N51" s="172"/>
      <c r="O51" s="173" t="str">
        <f t="shared" si="36"/>
        <v/>
      </c>
      <c r="P51" s="172"/>
      <c r="Q51" s="172"/>
      <c r="R51" s="173" t="str">
        <f t="shared" si="37"/>
        <v/>
      </c>
      <c r="S51" s="175"/>
      <c r="T51" s="175"/>
      <c r="U51" s="174" t="str">
        <f t="shared" si="38"/>
        <v/>
      </c>
      <c r="V51" s="172"/>
      <c r="W51" s="172"/>
      <c r="X51" s="176" t="str">
        <f t="shared" si="39"/>
        <v/>
      </c>
      <c r="Y51" s="2"/>
      <c r="Z51" s="14"/>
      <c r="AA51" s="14"/>
      <c r="AB51" s="14"/>
      <c r="AC51" s="14"/>
      <c r="AD51" s="14"/>
      <c r="AE51" s="14"/>
      <c r="AF51" s="14"/>
    </row>
    <row r="52" spans="1:32" s="112" customFormat="1" ht="15" customHeight="1">
      <c r="A52" s="473" t="s">
        <v>279</v>
      </c>
      <c r="B52" s="211" t="s">
        <v>199</v>
      </c>
      <c r="C52" s="197">
        <v>5</v>
      </c>
      <c r="D52" s="197">
        <v>3.2</v>
      </c>
      <c r="E52" s="197">
        <v>0.9</v>
      </c>
      <c r="F52" s="197">
        <v>2</v>
      </c>
      <c r="G52" s="198"/>
      <c r="H52" s="198">
        <v>0</v>
      </c>
      <c r="I52" s="199">
        <f>C52*70+F52*45+E52*25+G52*150+H52*60+D52*75</f>
        <v>702.5</v>
      </c>
      <c r="J52" s="493" t="s">
        <v>20</v>
      </c>
      <c r="K52" s="456"/>
      <c r="L52" s="339"/>
      <c r="M52" s="493" t="s">
        <v>76</v>
      </c>
      <c r="N52" s="456"/>
      <c r="O52" s="339" t="str">
        <f t="shared" si="36"/>
        <v/>
      </c>
      <c r="P52" s="493" t="s">
        <v>81</v>
      </c>
      <c r="Q52" s="456"/>
      <c r="R52" s="339"/>
      <c r="S52" s="164" t="s">
        <v>22</v>
      </c>
      <c r="T52" s="162"/>
      <c r="U52" s="339"/>
      <c r="V52" s="493" t="s">
        <v>77</v>
      </c>
      <c r="W52" s="456"/>
      <c r="X52" s="340"/>
      <c r="Y52" s="111"/>
      <c r="Z52" s="14" t="str">
        <f>B52</f>
        <v>f1</v>
      </c>
      <c r="AA52" s="14" t="str">
        <f>J53&amp;" "&amp;J54&amp;" "&amp;J55&amp;" "&amp;J56&amp;" "&amp;J57</f>
        <v xml:space="preserve">米    </v>
      </c>
      <c r="AB52" s="14" t="str">
        <f>M53&amp;" "&amp;M54&amp;" "&amp;M55&amp;" "&amp;M56&amp;" "&amp;M57</f>
        <v xml:space="preserve">魚排    </v>
      </c>
      <c r="AC52" s="14" t="str">
        <f>P53&amp;" "&amp;P54&amp;" "&amp;P55&amp;" "&amp;P56&amp;" "&amp;P57</f>
        <v>金針菇 豆腐 乾香菇 豬絞肉 大蒜</v>
      </c>
      <c r="AD52" s="14" t="str">
        <f>S53&amp;" "&amp;S54&amp;" "&amp;S55&amp;" "&amp;S56&amp;" "&amp;S57</f>
        <v xml:space="preserve">蔬菜 大蒜   </v>
      </c>
      <c r="AE52" s="14" t="str">
        <f>V53&amp;" "&amp;V54&amp;" "&amp;V55&amp;" "&amp;V56&amp;" "&amp;V57</f>
        <v xml:space="preserve">紫菜 柴魚片 薑 雞蛋 </v>
      </c>
      <c r="AF52" s="14"/>
    </row>
    <row r="53" spans="1:32" s="112" customFormat="1" ht="15" customHeight="1">
      <c r="A53" s="474"/>
      <c r="B53" s="113"/>
      <c r="C53" s="110"/>
      <c r="D53" s="110"/>
      <c r="E53" s="110"/>
      <c r="F53" s="110"/>
      <c r="G53" s="110"/>
      <c r="H53" s="110"/>
      <c r="I53" s="16"/>
      <c r="J53" s="233" t="s">
        <v>23</v>
      </c>
      <c r="K53" s="97">
        <v>10</v>
      </c>
      <c r="L53" s="97" t="str">
        <f t="shared" ref="L53:L57" si="40">IF(K53,"公斤","")</f>
        <v>公斤</v>
      </c>
      <c r="M53" s="233" t="s">
        <v>79</v>
      </c>
      <c r="N53" s="97">
        <v>6.5</v>
      </c>
      <c r="O53" s="97" t="str">
        <f t="shared" si="36"/>
        <v>公斤</v>
      </c>
      <c r="P53" s="233" t="s">
        <v>32</v>
      </c>
      <c r="Q53" s="97">
        <v>1</v>
      </c>
      <c r="R53" s="97" t="str">
        <f t="shared" ref="R53:R57" si="41">IF(Q53,"公斤","")</f>
        <v>公斤</v>
      </c>
      <c r="S53" s="115" t="s">
        <v>18</v>
      </c>
      <c r="T53" s="18">
        <v>7</v>
      </c>
      <c r="U53" s="234" t="str">
        <f t="shared" ref="U53:U57" si="42">IF(T53,"公斤","")</f>
        <v>公斤</v>
      </c>
      <c r="V53" s="233" t="s">
        <v>111</v>
      </c>
      <c r="W53" s="97">
        <v>0.1</v>
      </c>
      <c r="X53" s="341" t="str">
        <f t="shared" ref="X53:X57" si="43">IF(W53,"公斤","")</f>
        <v>公斤</v>
      </c>
      <c r="Y53" s="111"/>
      <c r="Z53" s="14"/>
      <c r="AA53" s="14"/>
      <c r="AB53" s="14"/>
      <c r="AC53" s="14"/>
      <c r="AD53" s="14"/>
      <c r="AE53" s="14"/>
      <c r="AF53" s="14"/>
    </row>
    <row r="54" spans="1:32" s="112" customFormat="1" ht="15" customHeight="1">
      <c r="A54" s="474"/>
      <c r="B54" s="113"/>
      <c r="C54" s="110"/>
      <c r="D54" s="110"/>
      <c r="E54" s="110"/>
      <c r="F54" s="110"/>
      <c r="G54" s="110"/>
      <c r="H54" s="110"/>
      <c r="I54" s="16"/>
      <c r="J54" s="233"/>
      <c r="K54" s="97"/>
      <c r="L54" s="97" t="str">
        <f t="shared" si="40"/>
        <v/>
      </c>
      <c r="M54" s="236"/>
      <c r="N54" s="237"/>
      <c r="O54" s="97" t="str">
        <f t="shared" si="36"/>
        <v/>
      </c>
      <c r="P54" s="233" t="s">
        <v>25</v>
      </c>
      <c r="Q54" s="97">
        <v>5</v>
      </c>
      <c r="R54" s="97" t="str">
        <f t="shared" si="41"/>
        <v>公斤</v>
      </c>
      <c r="S54" s="114" t="s">
        <v>29</v>
      </c>
      <c r="T54" s="17">
        <v>0.05</v>
      </c>
      <c r="U54" s="234" t="str">
        <f t="shared" si="42"/>
        <v>公斤</v>
      </c>
      <c r="V54" s="238" t="s">
        <v>112</v>
      </c>
      <c r="W54" s="97">
        <v>0.01</v>
      </c>
      <c r="X54" s="341" t="str">
        <f t="shared" si="43"/>
        <v>公斤</v>
      </c>
      <c r="Y54" s="111"/>
      <c r="Z54" s="14"/>
      <c r="AA54" s="14"/>
      <c r="AB54" s="14"/>
      <c r="AC54" s="14"/>
      <c r="AD54" s="14"/>
      <c r="AE54" s="14"/>
      <c r="AF54" s="14"/>
    </row>
    <row r="55" spans="1:32" s="112" customFormat="1" ht="15" customHeight="1">
      <c r="A55" s="474"/>
      <c r="B55" s="113"/>
      <c r="C55" s="110"/>
      <c r="D55" s="110"/>
      <c r="E55" s="110"/>
      <c r="F55" s="110"/>
      <c r="G55" s="110"/>
      <c r="H55" s="110"/>
      <c r="I55" s="16"/>
      <c r="J55" s="233"/>
      <c r="K55" s="97"/>
      <c r="L55" s="97" t="str">
        <f t="shared" si="40"/>
        <v/>
      </c>
      <c r="M55" s="118"/>
      <c r="N55" s="9"/>
      <c r="O55" s="97" t="str">
        <f t="shared" si="36"/>
        <v/>
      </c>
      <c r="P55" s="233" t="s">
        <v>99</v>
      </c>
      <c r="Q55" s="97">
        <v>0.01</v>
      </c>
      <c r="R55" s="97" t="str">
        <f t="shared" si="41"/>
        <v>公斤</v>
      </c>
      <c r="S55" s="114"/>
      <c r="T55" s="17"/>
      <c r="U55" s="234" t="str">
        <f t="shared" si="42"/>
        <v/>
      </c>
      <c r="V55" s="233" t="s">
        <v>34</v>
      </c>
      <c r="W55" s="97">
        <v>0.05</v>
      </c>
      <c r="X55" s="341" t="str">
        <f t="shared" si="43"/>
        <v>公斤</v>
      </c>
      <c r="Y55" s="111"/>
      <c r="Z55" s="14"/>
      <c r="AA55" s="14"/>
      <c r="AB55" s="14"/>
      <c r="AC55" s="14"/>
      <c r="AD55" s="14"/>
      <c r="AE55" s="14"/>
      <c r="AF55" s="14"/>
    </row>
    <row r="56" spans="1:32" s="112" customFormat="1" ht="15" customHeight="1">
      <c r="A56" s="474"/>
      <c r="B56" s="113"/>
      <c r="C56" s="110"/>
      <c r="D56" s="110"/>
      <c r="E56" s="110"/>
      <c r="F56" s="110"/>
      <c r="G56" s="110"/>
      <c r="H56" s="110"/>
      <c r="I56" s="16"/>
      <c r="J56" s="233"/>
      <c r="K56" s="97"/>
      <c r="L56" s="97" t="str">
        <f t="shared" si="40"/>
        <v/>
      </c>
      <c r="M56" s="118"/>
      <c r="N56" s="9"/>
      <c r="O56" s="97" t="str">
        <f t="shared" si="36"/>
        <v/>
      </c>
      <c r="P56" s="233" t="s">
        <v>24</v>
      </c>
      <c r="Q56" s="97">
        <v>0.6</v>
      </c>
      <c r="R56" s="97" t="str">
        <f t="shared" si="41"/>
        <v>公斤</v>
      </c>
      <c r="S56" s="114"/>
      <c r="T56" s="17"/>
      <c r="U56" s="234" t="str">
        <f t="shared" si="42"/>
        <v/>
      </c>
      <c r="V56" s="233" t="s">
        <v>40</v>
      </c>
      <c r="W56" s="97">
        <v>0.6</v>
      </c>
      <c r="X56" s="341" t="str">
        <f t="shared" si="43"/>
        <v>公斤</v>
      </c>
      <c r="Y56" s="111"/>
      <c r="Z56" s="14"/>
      <c r="AA56" s="14"/>
      <c r="AB56" s="14"/>
      <c r="AC56" s="14"/>
      <c r="AD56" s="14"/>
      <c r="AE56" s="14"/>
      <c r="AF56" s="14"/>
    </row>
    <row r="57" spans="1:32" s="112" customFormat="1" ht="15" customHeight="1" thickBot="1">
      <c r="A57" s="475"/>
      <c r="B57" s="212"/>
      <c r="C57" s="201"/>
      <c r="D57" s="201"/>
      <c r="E57" s="201"/>
      <c r="F57" s="201"/>
      <c r="G57" s="201"/>
      <c r="H57" s="201"/>
      <c r="I57" s="191"/>
      <c r="J57" s="358"/>
      <c r="K57" s="342"/>
      <c r="L57" s="342" t="str">
        <f t="shared" si="40"/>
        <v/>
      </c>
      <c r="M57" s="203"/>
      <c r="N57" s="204"/>
      <c r="O57" s="342" t="str">
        <f t="shared" si="36"/>
        <v/>
      </c>
      <c r="P57" s="358" t="s">
        <v>29</v>
      </c>
      <c r="Q57" s="342">
        <v>0.05</v>
      </c>
      <c r="R57" s="342" t="str">
        <f t="shared" si="41"/>
        <v>公斤</v>
      </c>
      <c r="S57" s="202"/>
      <c r="T57" s="172"/>
      <c r="U57" s="345" t="str">
        <f t="shared" si="42"/>
        <v/>
      </c>
      <c r="V57" s="358"/>
      <c r="W57" s="342"/>
      <c r="X57" s="346" t="str">
        <f t="shared" si="43"/>
        <v/>
      </c>
      <c r="Y57" s="111"/>
      <c r="Z57" s="14"/>
      <c r="AA57" s="14"/>
      <c r="AB57" s="14"/>
      <c r="AC57" s="14"/>
      <c r="AD57" s="14"/>
      <c r="AE57" s="14"/>
      <c r="AF57" s="14"/>
    </row>
    <row r="58" spans="1:32" s="112" customFormat="1" ht="15" customHeight="1">
      <c r="A58" s="473" t="s">
        <v>280</v>
      </c>
      <c r="B58" s="211" t="s">
        <v>201</v>
      </c>
      <c r="C58" s="197">
        <v>5</v>
      </c>
      <c r="D58" s="197">
        <v>2.4</v>
      </c>
      <c r="E58" s="197">
        <v>1.6</v>
      </c>
      <c r="F58" s="197">
        <v>2</v>
      </c>
      <c r="G58" s="198"/>
      <c r="H58" s="198">
        <v>0</v>
      </c>
      <c r="I58" s="199">
        <f>C58*70+F58*45+E58*25+G58*150+H58*60+D58*75</f>
        <v>660</v>
      </c>
      <c r="J58" s="493" t="s">
        <v>35</v>
      </c>
      <c r="K58" s="456"/>
      <c r="L58" s="339"/>
      <c r="M58" s="493" t="s">
        <v>85</v>
      </c>
      <c r="N58" s="456"/>
      <c r="O58" s="339"/>
      <c r="P58" s="493" t="s">
        <v>57</v>
      </c>
      <c r="Q58" s="456"/>
      <c r="R58" s="339"/>
      <c r="S58" s="164" t="s">
        <v>22</v>
      </c>
      <c r="T58" s="162"/>
      <c r="U58" s="339"/>
      <c r="V58" s="493" t="s">
        <v>192</v>
      </c>
      <c r="W58" s="456"/>
      <c r="X58" s="340"/>
      <c r="Y58" s="126"/>
      <c r="Z58" s="127" t="str">
        <f>B58</f>
        <v>f2</v>
      </c>
      <c r="AA58" s="127" t="str">
        <f>J59&amp;" "&amp;J60&amp;" "&amp;J61&amp;" "&amp;J62&amp;" "&amp;J63</f>
        <v xml:space="preserve">米 糙米   </v>
      </c>
      <c r="AB58" s="127" t="str">
        <f>M59&amp;" "&amp;M60&amp;" "&amp;M61&amp;" "&amp;M62&amp;" "&amp;M63</f>
        <v>豬後腿肉 胡蘿蔔 花胡瓜 油花生 大蒜</v>
      </c>
      <c r="AC58" s="127" t="str">
        <f>P59&amp;" "&amp;P60&amp;" "&amp;P61&amp;" "&amp;P62&amp;" "&amp;P63</f>
        <v xml:space="preserve">雞蛋 胡蘿蔔 大蒜  </v>
      </c>
      <c r="AD58" s="127" t="str">
        <f>S59&amp;" "&amp;S60&amp;" "&amp;S61&amp;" "&amp;S62&amp;" "&amp;S63</f>
        <v xml:space="preserve">蔬菜 大蒜   </v>
      </c>
      <c r="AE58" s="127" t="str">
        <f>V59&amp;" "&amp;V60&amp;" "&amp;V61&amp;" "&amp;V62&amp;" "&amp;V63</f>
        <v xml:space="preserve">白蘿蔔 大骨 薑  </v>
      </c>
      <c r="AF58" s="127"/>
    </row>
    <row r="59" spans="1:32" s="112" customFormat="1" ht="15" customHeight="1">
      <c r="A59" s="474"/>
      <c r="B59" s="113"/>
      <c r="C59" s="110"/>
      <c r="D59" s="110"/>
      <c r="E59" s="110"/>
      <c r="F59" s="110"/>
      <c r="G59" s="110"/>
      <c r="H59" s="110"/>
      <c r="I59" s="16"/>
      <c r="J59" s="233" t="s">
        <v>23</v>
      </c>
      <c r="K59" s="97">
        <v>7</v>
      </c>
      <c r="L59" s="97" t="str">
        <f t="shared" ref="L59:L63" si="44">IF(K59,"公斤","")</f>
        <v>公斤</v>
      </c>
      <c r="M59" s="233" t="s">
        <v>30</v>
      </c>
      <c r="N59" s="97">
        <v>6</v>
      </c>
      <c r="O59" s="97" t="str">
        <f t="shared" ref="O59:O63" si="45">IF(N59,"公斤","")</f>
        <v>公斤</v>
      </c>
      <c r="P59" s="233" t="s">
        <v>40</v>
      </c>
      <c r="Q59" s="97">
        <v>3</v>
      </c>
      <c r="R59" s="97" t="str">
        <f t="shared" ref="R59:R63" si="46">IF(Q59,"公斤","")</f>
        <v>公斤</v>
      </c>
      <c r="S59" s="115" t="s">
        <v>18</v>
      </c>
      <c r="T59" s="18">
        <v>7</v>
      </c>
      <c r="U59" s="234" t="str">
        <f t="shared" ref="U59:U63" si="47">IF(T59,"公斤","")</f>
        <v>公斤</v>
      </c>
      <c r="V59" s="233" t="s">
        <v>63</v>
      </c>
      <c r="W59" s="97">
        <v>3</v>
      </c>
      <c r="X59" s="341" t="str">
        <f t="shared" ref="X59:X63" si="48">IF(W59,"公斤","")</f>
        <v>公斤</v>
      </c>
      <c r="Y59" s="111"/>
      <c r="Z59" s="14"/>
      <c r="AA59" s="14"/>
      <c r="AB59" s="14"/>
      <c r="AC59" s="14"/>
      <c r="AD59" s="14"/>
      <c r="AE59" s="14"/>
      <c r="AF59" s="14"/>
    </row>
    <row r="60" spans="1:32" s="112" customFormat="1" ht="15" customHeight="1">
      <c r="A60" s="474"/>
      <c r="B60" s="113"/>
      <c r="C60" s="110"/>
      <c r="D60" s="110"/>
      <c r="E60" s="110"/>
      <c r="F60" s="110"/>
      <c r="G60" s="110"/>
      <c r="H60" s="110"/>
      <c r="I60" s="16"/>
      <c r="J60" s="233" t="s">
        <v>42</v>
      </c>
      <c r="K60" s="97">
        <v>3</v>
      </c>
      <c r="L60" s="97" t="str">
        <f t="shared" si="44"/>
        <v>公斤</v>
      </c>
      <c r="M60" s="233" t="s">
        <v>27</v>
      </c>
      <c r="N60" s="97">
        <v>0.5</v>
      </c>
      <c r="O60" s="97" t="str">
        <f t="shared" si="45"/>
        <v>公斤</v>
      </c>
      <c r="P60" s="233" t="s">
        <v>27</v>
      </c>
      <c r="Q60" s="97">
        <v>4</v>
      </c>
      <c r="R60" s="97" t="str">
        <f t="shared" si="46"/>
        <v>公斤</v>
      </c>
      <c r="S60" s="114" t="s">
        <v>29</v>
      </c>
      <c r="T60" s="17">
        <v>0.05</v>
      </c>
      <c r="U60" s="234" t="str">
        <f t="shared" si="47"/>
        <v>公斤</v>
      </c>
      <c r="V60" s="238" t="s">
        <v>44</v>
      </c>
      <c r="W60" s="97">
        <v>0.6</v>
      </c>
      <c r="X60" s="341" t="str">
        <f t="shared" si="48"/>
        <v>公斤</v>
      </c>
      <c r="Y60" s="111"/>
      <c r="Z60" s="14"/>
      <c r="AA60" s="14"/>
      <c r="AB60" s="14"/>
      <c r="AC60" s="14"/>
      <c r="AD60" s="14"/>
      <c r="AE60" s="14"/>
      <c r="AF60" s="14"/>
    </row>
    <row r="61" spans="1:32" s="112" customFormat="1" ht="15" customHeight="1">
      <c r="A61" s="474"/>
      <c r="B61" s="113"/>
      <c r="C61" s="110"/>
      <c r="D61" s="110"/>
      <c r="E61" s="110"/>
      <c r="F61" s="110"/>
      <c r="G61" s="110"/>
      <c r="H61" s="110"/>
      <c r="I61" s="16"/>
      <c r="J61" s="233"/>
      <c r="K61" s="97"/>
      <c r="L61" s="97" t="str">
        <f t="shared" si="44"/>
        <v/>
      </c>
      <c r="M61" s="233" t="s">
        <v>89</v>
      </c>
      <c r="N61" s="97">
        <v>2</v>
      </c>
      <c r="O61" s="97" t="str">
        <f t="shared" si="45"/>
        <v>公斤</v>
      </c>
      <c r="P61" s="233" t="s">
        <v>29</v>
      </c>
      <c r="Q61" s="97">
        <v>0.05</v>
      </c>
      <c r="R61" s="97" t="str">
        <f t="shared" si="46"/>
        <v>公斤</v>
      </c>
      <c r="S61" s="114"/>
      <c r="T61" s="17"/>
      <c r="U61" s="234" t="str">
        <f t="shared" si="47"/>
        <v/>
      </c>
      <c r="V61" s="233" t="s">
        <v>34</v>
      </c>
      <c r="W61" s="97">
        <v>0.05</v>
      </c>
      <c r="X61" s="341" t="str">
        <f t="shared" si="48"/>
        <v>公斤</v>
      </c>
      <c r="Y61" s="111"/>
      <c r="Z61" s="14"/>
      <c r="AA61" s="14"/>
      <c r="AB61" s="14"/>
      <c r="AC61" s="14"/>
      <c r="AD61" s="14"/>
      <c r="AE61" s="14"/>
      <c r="AF61" s="14"/>
    </row>
    <row r="62" spans="1:32" s="112" customFormat="1" ht="15" customHeight="1">
      <c r="A62" s="474"/>
      <c r="B62" s="113"/>
      <c r="C62" s="110"/>
      <c r="D62" s="110"/>
      <c r="E62" s="110"/>
      <c r="F62" s="110"/>
      <c r="G62" s="110"/>
      <c r="H62" s="110"/>
      <c r="I62" s="16"/>
      <c r="J62" s="233"/>
      <c r="K62" s="97"/>
      <c r="L62" s="97" t="str">
        <f t="shared" si="44"/>
        <v/>
      </c>
      <c r="M62" s="233" t="s">
        <v>90</v>
      </c>
      <c r="N62" s="97">
        <v>0.1</v>
      </c>
      <c r="O62" s="97" t="str">
        <f t="shared" si="45"/>
        <v>公斤</v>
      </c>
      <c r="P62" s="233"/>
      <c r="Q62" s="97"/>
      <c r="R62" s="97" t="str">
        <f t="shared" si="46"/>
        <v/>
      </c>
      <c r="S62" s="114"/>
      <c r="T62" s="17"/>
      <c r="U62" s="234" t="str">
        <f t="shared" si="47"/>
        <v/>
      </c>
      <c r="V62" s="233"/>
      <c r="W62" s="97"/>
      <c r="X62" s="341" t="str">
        <f t="shared" si="48"/>
        <v/>
      </c>
      <c r="Y62" s="111"/>
      <c r="Z62" s="14"/>
      <c r="AA62" s="14"/>
      <c r="AB62" s="14"/>
      <c r="AC62" s="14"/>
      <c r="AD62" s="14"/>
      <c r="AE62" s="14"/>
      <c r="AF62" s="14"/>
    </row>
    <row r="63" spans="1:32" s="112" customFormat="1" ht="15" customHeight="1" thickBot="1">
      <c r="A63" s="475"/>
      <c r="B63" s="212"/>
      <c r="C63" s="201"/>
      <c r="D63" s="201"/>
      <c r="E63" s="201"/>
      <c r="F63" s="201"/>
      <c r="G63" s="201"/>
      <c r="H63" s="201"/>
      <c r="I63" s="191"/>
      <c r="J63" s="358"/>
      <c r="K63" s="342"/>
      <c r="L63" s="342" t="str">
        <f t="shared" si="44"/>
        <v/>
      </c>
      <c r="M63" s="358" t="s">
        <v>29</v>
      </c>
      <c r="N63" s="342">
        <v>0.05</v>
      </c>
      <c r="O63" s="342" t="str">
        <f t="shared" si="45"/>
        <v>公斤</v>
      </c>
      <c r="P63" s="358"/>
      <c r="Q63" s="342"/>
      <c r="R63" s="342" t="str">
        <f t="shared" si="46"/>
        <v/>
      </c>
      <c r="S63" s="202"/>
      <c r="T63" s="172"/>
      <c r="U63" s="345" t="str">
        <f t="shared" si="47"/>
        <v/>
      </c>
      <c r="V63" s="358"/>
      <c r="W63" s="342"/>
      <c r="X63" s="346" t="str">
        <f t="shared" si="48"/>
        <v/>
      </c>
      <c r="Y63" s="128"/>
      <c r="Z63" s="47"/>
      <c r="AA63" s="47"/>
      <c r="AB63" s="47"/>
      <c r="AC63" s="47"/>
      <c r="AD63" s="47"/>
      <c r="AE63" s="47"/>
      <c r="AF63" s="47"/>
    </row>
    <row r="64" spans="1:32" s="112" customFormat="1" ht="15" customHeight="1">
      <c r="A64" s="473" t="s">
        <v>281</v>
      </c>
      <c r="B64" s="211" t="s">
        <v>204</v>
      </c>
      <c r="C64" s="197">
        <v>5.2</v>
      </c>
      <c r="D64" s="197">
        <v>2.9</v>
      </c>
      <c r="E64" s="197">
        <v>1</v>
      </c>
      <c r="F64" s="197">
        <v>2.5</v>
      </c>
      <c r="G64" s="198"/>
      <c r="H64" s="197">
        <v>0.1</v>
      </c>
      <c r="I64" s="199">
        <f>C64*70+F64*45+E64*25+G64*150+H64*60+D64*75</f>
        <v>725</v>
      </c>
      <c r="J64" s="493" t="s">
        <v>47</v>
      </c>
      <c r="K64" s="456"/>
      <c r="L64" s="339"/>
      <c r="M64" s="493" t="s">
        <v>205</v>
      </c>
      <c r="N64" s="456"/>
      <c r="O64" s="339"/>
      <c r="P64" s="493" t="s">
        <v>49</v>
      </c>
      <c r="Q64" s="456"/>
      <c r="R64" s="339"/>
      <c r="S64" s="164" t="s">
        <v>22</v>
      </c>
      <c r="T64" s="162"/>
      <c r="U64" s="339"/>
      <c r="V64" s="356" t="s">
        <v>117</v>
      </c>
      <c r="W64" s="206"/>
      <c r="X64" s="340"/>
      <c r="Y64" s="111"/>
      <c r="Z64" s="14" t="str">
        <f>B64</f>
        <v>f3</v>
      </c>
      <c r="AA64" s="14" t="str">
        <f>J65&amp;" "&amp;J66&amp;" "&amp;J67&amp;" "&amp;J68&amp;" "&amp;J69</f>
        <v xml:space="preserve">米 糙米   </v>
      </c>
      <c r="AB64" s="14" t="str">
        <f>M65&amp;" "&amp;M66&amp;" "&amp;M67&amp;" "&amp;M68&amp;" "&amp;M69</f>
        <v xml:space="preserve">肉雞 蔭鳳梨   </v>
      </c>
      <c r="AC64" s="14" t="str">
        <f>P65&amp;" "&amp;P66&amp;" "&amp;P67&amp;" "&amp;P68&amp;" "&amp;P69</f>
        <v>豬絞肉 胡蘿蔔 甘藍 冷凍玉米粒 大蒜</v>
      </c>
      <c r="AD64" s="14" t="str">
        <f>S65&amp;" "&amp;S66&amp;" "&amp;S67&amp;" "&amp;S68&amp;" "&amp;S69</f>
        <v xml:space="preserve">蔬菜 大蒜   </v>
      </c>
      <c r="AE64" s="14" t="str">
        <f>V65&amp;" "&amp;V66&amp;" "&amp;V67&amp;" "&amp;V68&amp;" "&amp;V69</f>
        <v xml:space="preserve">脆筍 胡蘿蔔 雞蛋 乾木耳 </v>
      </c>
      <c r="AF64" s="14"/>
    </row>
    <row r="65" spans="1:32" s="112" customFormat="1" ht="15" customHeight="1">
      <c r="A65" s="474"/>
      <c r="B65" s="113"/>
      <c r="C65" s="110"/>
      <c r="D65" s="110"/>
      <c r="E65" s="110"/>
      <c r="F65" s="110"/>
      <c r="G65" s="110"/>
      <c r="H65" s="110"/>
      <c r="I65" s="16"/>
      <c r="J65" s="233" t="s">
        <v>23</v>
      </c>
      <c r="K65" s="97">
        <v>7</v>
      </c>
      <c r="L65" s="97" t="str">
        <f t="shared" ref="L65:L69" si="49">IF(K65,"公斤","")</f>
        <v>公斤</v>
      </c>
      <c r="M65" s="233" t="s">
        <v>82</v>
      </c>
      <c r="N65" s="97">
        <v>9</v>
      </c>
      <c r="O65" s="97" t="str">
        <f t="shared" ref="O65:O69" si="50">IF(N65,"公斤","")</f>
        <v>公斤</v>
      </c>
      <c r="P65" s="233" t="s">
        <v>24</v>
      </c>
      <c r="Q65" s="97">
        <v>1.5</v>
      </c>
      <c r="R65" s="97" t="str">
        <f t="shared" ref="R65:R69" si="51">IF(Q65,"公斤","")</f>
        <v>公斤</v>
      </c>
      <c r="S65" s="115" t="s">
        <v>18</v>
      </c>
      <c r="T65" s="18">
        <v>7</v>
      </c>
      <c r="U65" s="234" t="str">
        <f t="shared" ref="U65:U69" si="52">IF(T65,"公斤","")</f>
        <v>公斤</v>
      </c>
      <c r="V65" s="233" t="s">
        <v>54</v>
      </c>
      <c r="W65" s="97">
        <v>1.5</v>
      </c>
      <c r="X65" s="341" t="str">
        <f t="shared" ref="X65:X69" si="53">IF(W65,"公斤","")</f>
        <v>公斤</v>
      </c>
      <c r="Y65" s="111"/>
      <c r="Z65" s="14"/>
      <c r="AA65" s="14"/>
      <c r="AB65" s="14"/>
      <c r="AC65" s="14"/>
      <c r="AD65" s="14"/>
      <c r="AE65" s="14"/>
      <c r="AF65" s="14"/>
    </row>
    <row r="66" spans="1:32" s="112" customFormat="1" ht="15" customHeight="1">
      <c r="A66" s="474"/>
      <c r="B66" s="113"/>
      <c r="C66" s="110"/>
      <c r="D66" s="110"/>
      <c r="E66" s="110"/>
      <c r="F66" s="110"/>
      <c r="G66" s="110"/>
      <c r="H66" s="110"/>
      <c r="I66" s="16"/>
      <c r="J66" s="233" t="s">
        <v>42</v>
      </c>
      <c r="K66" s="97">
        <v>3</v>
      </c>
      <c r="L66" s="97" t="str">
        <f t="shared" si="49"/>
        <v>公斤</v>
      </c>
      <c r="M66" s="233" t="s">
        <v>207</v>
      </c>
      <c r="N66" s="97">
        <v>1.5</v>
      </c>
      <c r="O66" s="97" t="str">
        <f t="shared" si="50"/>
        <v>公斤</v>
      </c>
      <c r="P66" s="233" t="s">
        <v>27</v>
      </c>
      <c r="Q66" s="97">
        <v>0.5</v>
      </c>
      <c r="R66" s="97" t="str">
        <f t="shared" si="51"/>
        <v>公斤</v>
      </c>
      <c r="S66" s="114" t="s">
        <v>29</v>
      </c>
      <c r="T66" s="17">
        <v>0.05</v>
      </c>
      <c r="U66" s="234" t="str">
        <f t="shared" si="52"/>
        <v>公斤</v>
      </c>
      <c r="V66" s="233" t="s">
        <v>27</v>
      </c>
      <c r="W66" s="97">
        <v>0.5</v>
      </c>
      <c r="X66" s="341" t="str">
        <f t="shared" si="53"/>
        <v>公斤</v>
      </c>
      <c r="Y66" s="111"/>
      <c r="Z66" s="14"/>
      <c r="AA66" s="14"/>
      <c r="AB66" s="14"/>
      <c r="AC66" s="14"/>
      <c r="AD66" s="14"/>
      <c r="AE66" s="14"/>
      <c r="AF66" s="14"/>
    </row>
    <row r="67" spans="1:32" s="112" customFormat="1" ht="15" customHeight="1">
      <c r="A67" s="474"/>
      <c r="B67" s="113"/>
      <c r="C67" s="110"/>
      <c r="D67" s="110"/>
      <c r="E67" s="110"/>
      <c r="F67" s="110"/>
      <c r="G67" s="110"/>
      <c r="H67" s="110"/>
      <c r="I67" s="16"/>
      <c r="J67" s="233"/>
      <c r="K67" s="97"/>
      <c r="L67" s="97" t="str">
        <f t="shared" si="49"/>
        <v/>
      </c>
      <c r="M67" s="233"/>
      <c r="N67" s="97"/>
      <c r="O67" s="97" t="str">
        <f t="shared" si="50"/>
        <v/>
      </c>
      <c r="P67" s="233" t="s">
        <v>43</v>
      </c>
      <c r="Q67" s="97">
        <v>1.5</v>
      </c>
      <c r="R67" s="97" t="str">
        <f t="shared" si="51"/>
        <v>公斤</v>
      </c>
      <c r="S67" s="114"/>
      <c r="T67" s="17"/>
      <c r="U67" s="234" t="str">
        <f t="shared" si="52"/>
        <v/>
      </c>
      <c r="V67" s="233" t="s">
        <v>40</v>
      </c>
      <c r="W67" s="97">
        <v>1</v>
      </c>
      <c r="X67" s="341" t="str">
        <f t="shared" si="53"/>
        <v>公斤</v>
      </c>
      <c r="Y67" s="111"/>
      <c r="Z67" s="14"/>
      <c r="AA67" s="14"/>
      <c r="AB67" s="14"/>
      <c r="AC67" s="14"/>
      <c r="AD67" s="14"/>
      <c r="AE67" s="14"/>
      <c r="AF67" s="14"/>
    </row>
    <row r="68" spans="1:32" s="112" customFormat="1" ht="15" customHeight="1">
      <c r="A68" s="474"/>
      <c r="B68" s="113"/>
      <c r="C68" s="110"/>
      <c r="D68" s="110"/>
      <c r="E68" s="110"/>
      <c r="F68" s="110"/>
      <c r="G68" s="110"/>
      <c r="H68" s="110"/>
      <c r="I68" s="16"/>
      <c r="J68" s="233"/>
      <c r="K68" s="97"/>
      <c r="L68" s="97" t="str">
        <f t="shared" si="49"/>
        <v/>
      </c>
      <c r="M68" s="233"/>
      <c r="N68" s="97"/>
      <c r="O68" s="97" t="str">
        <f t="shared" si="50"/>
        <v/>
      </c>
      <c r="P68" s="233" t="s">
        <v>64</v>
      </c>
      <c r="Q68" s="97">
        <v>1.5</v>
      </c>
      <c r="R68" s="97" t="str">
        <f t="shared" si="51"/>
        <v>公斤</v>
      </c>
      <c r="S68" s="114"/>
      <c r="T68" s="17"/>
      <c r="U68" s="234" t="str">
        <f t="shared" si="52"/>
        <v/>
      </c>
      <c r="V68" s="233" t="s">
        <v>46</v>
      </c>
      <c r="W68" s="97">
        <v>0.01</v>
      </c>
      <c r="X68" s="341" t="str">
        <f t="shared" si="53"/>
        <v>公斤</v>
      </c>
      <c r="Y68" s="111"/>
      <c r="Z68" s="14"/>
      <c r="AA68" s="14"/>
      <c r="AB68" s="14"/>
      <c r="AC68" s="14"/>
      <c r="AD68" s="14"/>
      <c r="AE68" s="14"/>
      <c r="AF68" s="14"/>
    </row>
    <row r="69" spans="1:32" s="112" customFormat="1" ht="15" customHeight="1" thickBot="1">
      <c r="A69" s="475"/>
      <c r="B69" s="212"/>
      <c r="C69" s="201"/>
      <c r="D69" s="201"/>
      <c r="E69" s="201"/>
      <c r="F69" s="201"/>
      <c r="G69" s="201"/>
      <c r="H69" s="201"/>
      <c r="I69" s="191"/>
      <c r="J69" s="358"/>
      <c r="K69" s="342"/>
      <c r="L69" s="342" t="str">
        <f t="shared" si="49"/>
        <v/>
      </c>
      <c r="M69" s="358"/>
      <c r="N69" s="342"/>
      <c r="O69" s="342" t="str">
        <f t="shared" si="50"/>
        <v/>
      </c>
      <c r="P69" s="358" t="s">
        <v>29</v>
      </c>
      <c r="Q69" s="342">
        <v>0.05</v>
      </c>
      <c r="R69" s="342" t="str">
        <f t="shared" si="51"/>
        <v>公斤</v>
      </c>
      <c r="S69" s="202"/>
      <c r="T69" s="172"/>
      <c r="U69" s="345" t="str">
        <f t="shared" si="52"/>
        <v/>
      </c>
      <c r="V69" s="358"/>
      <c r="W69" s="342"/>
      <c r="X69" s="346" t="str">
        <f t="shared" si="53"/>
        <v/>
      </c>
      <c r="Y69" s="111"/>
      <c r="Z69" s="14"/>
      <c r="AA69" s="14"/>
      <c r="AB69" s="14"/>
      <c r="AC69" s="14"/>
      <c r="AD69" s="14"/>
      <c r="AE69" s="14"/>
      <c r="AF69" s="14"/>
    </row>
    <row r="70" spans="1:32" s="112" customFormat="1" ht="15" customHeight="1">
      <c r="A70" s="473" t="s">
        <v>282</v>
      </c>
      <c r="B70" s="211" t="s">
        <v>208</v>
      </c>
      <c r="C70" s="197">
        <v>6.3</v>
      </c>
      <c r="D70" s="197">
        <v>2.8</v>
      </c>
      <c r="E70" s="197">
        <v>1.4</v>
      </c>
      <c r="F70" s="197">
        <v>2.5</v>
      </c>
      <c r="G70" s="198"/>
      <c r="H70" s="198">
        <v>0</v>
      </c>
      <c r="I70" s="199">
        <f>C70*70+F70*45+E70*25+G70*150+H70*60+D70*75</f>
        <v>798.5</v>
      </c>
      <c r="J70" s="493" t="s">
        <v>35</v>
      </c>
      <c r="K70" s="456"/>
      <c r="L70" s="339"/>
      <c r="M70" s="493" t="s">
        <v>209</v>
      </c>
      <c r="N70" s="456"/>
      <c r="O70" s="339"/>
      <c r="P70" s="493" t="s">
        <v>106</v>
      </c>
      <c r="Q70" s="456"/>
      <c r="R70" s="339"/>
      <c r="S70" s="164" t="s">
        <v>22</v>
      </c>
      <c r="T70" s="162"/>
      <c r="U70" s="339"/>
      <c r="V70" s="493" t="s">
        <v>211</v>
      </c>
      <c r="W70" s="456"/>
      <c r="X70" s="340"/>
      <c r="Y70" s="126"/>
      <c r="Z70" s="127" t="str">
        <f>B70</f>
        <v>f4</v>
      </c>
      <c r="AA70" s="127" t="str">
        <f>J71&amp;" "&amp;J72&amp;" "&amp;J73&amp;" "&amp;J74&amp;" "&amp;J75</f>
        <v xml:space="preserve">米 糙米   </v>
      </c>
      <c r="AB70" s="127" t="str">
        <f>M71&amp;" "&amp;M72&amp;" "&amp;M73&amp;" "&amp;M74&amp;" "&amp;M75</f>
        <v>豬絞肉 豆薯 九層塔 洋蔥 大番茄</v>
      </c>
      <c r="AC70" s="127" t="str">
        <f>P71&amp;" "&amp;P72&amp;" "&amp;P73&amp;" "&amp;P74&amp;" "&amp;P75</f>
        <v xml:space="preserve">豆干 芹菜 胡蘿蔔 大蒜 </v>
      </c>
      <c r="AD70" s="127" t="str">
        <f>S71&amp;" "&amp;S72&amp;" "&amp;S73&amp;" "&amp;S74&amp;" "&amp;S75</f>
        <v xml:space="preserve">蔬菜 大蒜   </v>
      </c>
      <c r="AE70" s="127" t="str">
        <f>V71&amp;" "&amp;V72&amp;" "&amp;V73&amp;" "&amp;V74&amp;" "&amp;V75</f>
        <v xml:space="preserve">西谷米 二砂糖   </v>
      </c>
      <c r="AF70" s="127"/>
    </row>
    <row r="71" spans="1:32" s="112" customFormat="1" ht="15" customHeight="1">
      <c r="A71" s="474"/>
      <c r="B71" s="113"/>
      <c r="C71" s="110"/>
      <c r="D71" s="110"/>
      <c r="E71" s="110"/>
      <c r="F71" s="110"/>
      <c r="G71" s="110"/>
      <c r="H71" s="110"/>
      <c r="I71" s="16"/>
      <c r="J71" s="233" t="s">
        <v>23</v>
      </c>
      <c r="K71" s="97">
        <v>7</v>
      </c>
      <c r="L71" s="97" t="str">
        <f t="shared" ref="L71:L75" si="54">IF(K71,"公斤","")</f>
        <v>公斤</v>
      </c>
      <c r="M71" s="233" t="s">
        <v>24</v>
      </c>
      <c r="N71" s="97">
        <v>6</v>
      </c>
      <c r="O71" s="97" t="str">
        <f t="shared" ref="O71:O75" si="55">IF(N71,"公斤","")</f>
        <v>公斤</v>
      </c>
      <c r="P71" s="233" t="s">
        <v>75</v>
      </c>
      <c r="Q71" s="97">
        <v>4.5</v>
      </c>
      <c r="R71" s="97" t="str">
        <f t="shared" ref="R71:R75" si="56">IF(Q71,"公斤","")</f>
        <v>公斤</v>
      </c>
      <c r="S71" s="115" t="s">
        <v>18</v>
      </c>
      <c r="T71" s="18">
        <v>7</v>
      </c>
      <c r="U71" s="234" t="str">
        <f t="shared" ref="U71:U75" si="57">IF(T71,"公斤","")</f>
        <v>公斤</v>
      </c>
      <c r="V71" s="233" t="s">
        <v>212</v>
      </c>
      <c r="W71" s="97">
        <v>2</v>
      </c>
      <c r="X71" s="341" t="str">
        <f t="shared" ref="X71:X75" si="58">IF(W71,"公斤","")</f>
        <v>公斤</v>
      </c>
      <c r="Y71" s="111"/>
      <c r="Z71" s="14"/>
      <c r="AA71" s="14"/>
      <c r="AB71" s="14"/>
      <c r="AC71" s="14"/>
      <c r="AD71" s="14"/>
      <c r="AE71" s="14"/>
      <c r="AF71" s="14"/>
    </row>
    <row r="72" spans="1:32" s="112" customFormat="1" ht="15" customHeight="1">
      <c r="A72" s="474"/>
      <c r="B72" s="113"/>
      <c r="C72" s="110"/>
      <c r="D72" s="110"/>
      <c r="E72" s="110"/>
      <c r="F72" s="110"/>
      <c r="G72" s="110"/>
      <c r="H72" s="110"/>
      <c r="I72" s="16"/>
      <c r="J72" s="233" t="s">
        <v>42</v>
      </c>
      <c r="K72" s="97">
        <v>3</v>
      </c>
      <c r="L72" s="97" t="str">
        <f t="shared" si="54"/>
        <v>公斤</v>
      </c>
      <c r="M72" s="233" t="s">
        <v>69</v>
      </c>
      <c r="N72" s="97">
        <v>3</v>
      </c>
      <c r="O72" s="97" t="str">
        <f t="shared" si="55"/>
        <v>公斤</v>
      </c>
      <c r="P72" s="233" t="s">
        <v>107</v>
      </c>
      <c r="Q72" s="97">
        <v>0.5</v>
      </c>
      <c r="R72" s="97" t="str">
        <f t="shared" si="56"/>
        <v>公斤</v>
      </c>
      <c r="S72" s="114" t="s">
        <v>29</v>
      </c>
      <c r="T72" s="17">
        <v>0.05</v>
      </c>
      <c r="U72" s="234" t="str">
        <f t="shared" si="57"/>
        <v>公斤</v>
      </c>
      <c r="V72" s="238" t="s">
        <v>60</v>
      </c>
      <c r="W72" s="97">
        <v>1</v>
      </c>
      <c r="X72" s="341" t="str">
        <f t="shared" si="58"/>
        <v>公斤</v>
      </c>
      <c r="Y72" s="111"/>
      <c r="Z72" s="14"/>
      <c r="AA72" s="14"/>
      <c r="AB72" s="14"/>
      <c r="AC72" s="14"/>
      <c r="AD72" s="14"/>
      <c r="AE72" s="14"/>
      <c r="AF72" s="14"/>
    </row>
    <row r="73" spans="1:32" s="112" customFormat="1" ht="15" customHeight="1">
      <c r="A73" s="474"/>
      <c r="B73" s="113"/>
      <c r="C73" s="110"/>
      <c r="D73" s="110"/>
      <c r="E73" s="110"/>
      <c r="F73" s="110"/>
      <c r="G73" s="110"/>
      <c r="H73" s="110"/>
      <c r="I73" s="16"/>
      <c r="J73" s="233"/>
      <c r="K73" s="97"/>
      <c r="L73" s="97" t="str">
        <f t="shared" si="54"/>
        <v/>
      </c>
      <c r="M73" s="233" t="s">
        <v>71</v>
      </c>
      <c r="N73" s="97">
        <v>0.2</v>
      </c>
      <c r="O73" s="97" t="str">
        <f t="shared" si="55"/>
        <v>公斤</v>
      </c>
      <c r="P73" s="233" t="s">
        <v>27</v>
      </c>
      <c r="Q73" s="97">
        <v>0.5</v>
      </c>
      <c r="R73" s="97" t="str">
        <f t="shared" si="56"/>
        <v>公斤</v>
      </c>
      <c r="S73" s="114"/>
      <c r="T73" s="17"/>
      <c r="U73" s="234" t="str">
        <f t="shared" si="57"/>
        <v/>
      </c>
      <c r="V73" s="137"/>
      <c r="W73" s="97"/>
      <c r="X73" s="341" t="str">
        <f t="shared" si="58"/>
        <v/>
      </c>
      <c r="Y73" s="111"/>
      <c r="Z73" s="14"/>
      <c r="AA73" s="14"/>
      <c r="AB73" s="14"/>
      <c r="AC73" s="14"/>
      <c r="AD73" s="14"/>
      <c r="AE73" s="14"/>
      <c r="AF73" s="14"/>
    </row>
    <row r="74" spans="1:32" s="112" customFormat="1" ht="15" customHeight="1">
      <c r="A74" s="474"/>
      <c r="B74" s="113"/>
      <c r="C74" s="110"/>
      <c r="D74" s="110"/>
      <c r="E74" s="110"/>
      <c r="F74" s="110"/>
      <c r="G74" s="110"/>
      <c r="H74" s="110"/>
      <c r="I74" s="16"/>
      <c r="J74" s="233"/>
      <c r="K74" s="97"/>
      <c r="L74" s="97" t="str">
        <f t="shared" si="54"/>
        <v/>
      </c>
      <c r="M74" s="233" t="s">
        <v>31</v>
      </c>
      <c r="N74" s="97">
        <v>1</v>
      </c>
      <c r="O74" s="97" t="str">
        <f t="shared" si="55"/>
        <v>公斤</v>
      </c>
      <c r="P74" s="233" t="s">
        <v>29</v>
      </c>
      <c r="Q74" s="97">
        <v>0.05</v>
      </c>
      <c r="R74" s="97" t="str">
        <f t="shared" si="56"/>
        <v>公斤</v>
      </c>
      <c r="S74" s="114"/>
      <c r="T74" s="17"/>
      <c r="U74" s="234" t="str">
        <f t="shared" si="57"/>
        <v/>
      </c>
      <c r="V74" s="233"/>
      <c r="W74" s="97"/>
      <c r="X74" s="341" t="str">
        <f t="shared" si="58"/>
        <v/>
      </c>
      <c r="Y74" s="111"/>
      <c r="Z74" s="14"/>
      <c r="AA74" s="14"/>
      <c r="AB74" s="14"/>
      <c r="AC74" s="14"/>
      <c r="AD74" s="14"/>
      <c r="AE74" s="14"/>
      <c r="AF74" s="14"/>
    </row>
    <row r="75" spans="1:32" s="112" customFormat="1" ht="15" customHeight="1" thickBot="1">
      <c r="A75" s="475"/>
      <c r="B75" s="212"/>
      <c r="C75" s="201"/>
      <c r="D75" s="201"/>
      <c r="E75" s="201"/>
      <c r="F75" s="201"/>
      <c r="G75" s="201"/>
      <c r="H75" s="201"/>
      <c r="I75" s="191"/>
      <c r="J75" s="358"/>
      <c r="K75" s="342"/>
      <c r="L75" s="342" t="str">
        <f t="shared" si="54"/>
        <v/>
      </c>
      <c r="M75" s="358" t="s">
        <v>70</v>
      </c>
      <c r="N75" s="342">
        <v>1</v>
      </c>
      <c r="O75" s="342" t="str">
        <f t="shared" si="55"/>
        <v>公斤</v>
      </c>
      <c r="P75" s="358"/>
      <c r="Q75" s="342"/>
      <c r="R75" s="342" t="str">
        <f t="shared" si="56"/>
        <v/>
      </c>
      <c r="S75" s="202"/>
      <c r="T75" s="172"/>
      <c r="U75" s="345" t="str">
        <f t="shared" si="57"/>
        <v/>
      </c>
      <c r="V75" s="358"/>
      <c r="W75" s="342"/>
      <c r="X75" s="346" t="str">
        <f t="shared" si="58"/>
        <v/>
      </c>
      <c r="Y75" s="128"/>
      <c r="Z75" s="47"/>
      <c r="AA75" s="47"/>
      <c r="AB75" s="47"/>
      <c r="AC75" s="47"/>
      <c r="AD75" s="47"/>
      <c r="AE75" s="47"/>
      <c r="AF75" s="47"/>
    </row>
    <row r="76" spans="1:32" s="112" customFormat="1" ht="15" customHeight="1">
      <c r="A76" s="473" t="s">
        <v>283</v>
      </c>
      <c r="B76" s="211" t="s">
        <v>213</v>
      </c>
      <c r="C76" s="197">
        <v>5.2</v>
      </c>
      <c r="D76" s="197">
        <v>2.5</v>
      </c>
      <c r="E76" s="197">
        <v>1.5</v>
      </c>
      <c r="F76" s="197">
        <v>2.5</v>
      </c>
      <c r="G76" s="198"/>
      <c r="H76" s="198">
        <v>0</v>
      </c>
      <c r="I76" s="199">
        <f>C76*70+F76*45+E76*25+G76*150+H76*60+D76*75</f>
        <v>701.5</v>
      </c>
      <c r="J76" s="493" t="s">
        <v>214</v>
      </c>
      <c r="K76" s="456"/>
      <c r="L76" s="339"/>
      <c r="M76" s="493" t="s">
        <v>215</v>
      </c>
      <c r="N76" s="456"/>
      <c r="O76" s="339"/>
      <c r="P76" s="493" t="s">
        <v>216</v>
      </c>
      <c r="Q76" s="456"/>
      <c r="R76" s="339"/>
      <c r="S76" s="164" t="s">
        <v>22</v>
      </c>
      <c r="T76" s="162"/>
      <c r="U76" s="339"/>
      <c r="V76" s="493" t="s">
        <v>87</v>
      </c>
      <c r="W76" s="456"/>
      <c r="X76" s="340"/>
      <c r="Y76" s="111"/>
      <c r="Z76" s="14" t="str">
        <f>B76</f>
        <v>f5</v>
      </c>
      <c r="AA76" s="14" t="str">
        <f>J77&amp;" "&amp;J78&amp;" "&amp;J79&amp;" "&amp;J80&amp;" "&amp;J81</f>
        <v xml:space="preserve">米 大麥仁   </v>
      </c>
      <c r="AB76" s="14" t="str">
        <f>M77&amp;" "&amp;M78&amp;" "&amp;M79&amp;" "&amp;M80&amp;" "&amp;M81</f>
        <v>豬後腿肉 洋蔥 胡蘿蔔 醬油 二砂糖</v>
      </c>
      <c r="AC76" s="14" t="str">
        <f>P77&amp;" "&amp;P78&amp;" "&amp;P79&amp;" "&amp;P80&amp;" "&amp;P81</f>
        <v xml:space="preserve">雞蛋 結球白菜 胡蘿蔔 大蒜 </v>
      </c>
      <c r="AD76" s="14" t="str">
        <f>S77&amp;" "&amp;S78&amp;" "&amp;S79&amp;" "&amp;S80&amp;" "&amp;S81</f>
        <v xml:space="preserve">蔬菜 大蒜   </v>
      </c>
      <c r="AE76" s="14" t="str">
        <f>V77&amp;" "&amp;V78&amp;" "&amp;V79&amp;" "&amp;V80&amp;" "&amp;V81</f>
        <v xml:space="preserve">豆漿    </v>
      </c>
      <c r="AF76" s="14"/>
    </row>
    <row r="77" spans="1:32" s="112" customFormat="1" ht="15" customHeight="1">
      <c r="A77" s="474"/>
      <c r="B77" s="113"/>
      <c r="C77" s="110"/>
      <c r="D77" s="110"/>
      <c r="E77" s="110"/>
      <c r="F77" s="110"/>
      <c r="G77" s="110"/>
      <c r="H77" s="110"/>
      <c r="I77" s="16"/>
      <c r="J77" s="233" t="s">
        <v>23</v>
      </c>
      <c r="K77" s="97">
        <v>10</v>
      </c>
      <c r="L77" s="97" t="str">
        <f t="shared" ref="L77:L81" si="59">IF(K77,"公斤","")</f>
        <v>公斤</v>
      </c>
      <c r="M77" s="233" t="s">
        <v>30</v>
      </c>
      <c r="N77" s="97">
        <v>6</v>
      </c>
      <c r="O77" s="97" t="str">
        <f t="shared" ref="O77:O87" si="60">IF(N77,"公斤","")</f>
        <v>公斤</v>
      </c>
      <c r="P77" s="233" t="s">
        <v>40</v>
      </c>
      <c r="Q77" s="97">
        <v>0.6</v>
      </c>
      <c r="R77" s="97" t="str">
        <f t="shared" ref="R77:R81" si="61">IF(Q77,"公斤","")</f>
        <v>公斤</v>
      </c>
      <c r="S77" s="115" t="s">
        <v>18</v>
      </c>
      <c r="T77" s="18">
        <v>7</v>
      </c>
      <c r="U77" s="234" t="str">
        <f t="shared" ref="U77:U81" si="62">IF(T77,"公斤","")</f>
        <v>公斤</v>
      </c>
      <c r="V77" s="233" t="s">
        <v>87</v>
      </c>
      <c r="W77" s="97">
        <v>1.9</v>
      </c>
      <c r="X77" s="341" t="str">
        <f t="shared" ref="X77:X81" si="63">IF(W77,"公斤","")</f>
        <v>公斤</v>
      </c>
      <c r="Y77" s="111"/>
      <c r="Z77" s="14"/>
      <c r="AA77" s="14"/>
      <c r="AB77" s="14"/>
      <c r="AC77" s="14"/>
      <c r="AD77" s="14"/>
      <c r="AE77" s="14"/>
      <c r="AF77" s="14"/>
    </row>
    <row r="78" spans="1:32" s="112" customFormat="1" ht="15" customHeight="1">
      <c r="A78" s="474"/>
      <c r="B78" s="113"/>
      <c r="C78" s="110"/>
      <c r="D78" s="110"/>
      <c r="E78" s="110"/>
      <c r="F78" s="110"/>
      <c r="G78" s="110"/>
      <c r="H78" s="110"/>
      <c r="I78" s="16"/>
      <c r="J78" s="233" t="s">
        <v>217</v>
      </c>
      <c r="K78" s="97">
        <v>0.4</v>
      </c>
      <c r="L78" s="97" t="str">
        <f t="shared" si="59"/>
        <v>公斤</v>
      </c>
      <c r="M78" s="233" t="s">
        <v>31</v>
      </c>
      <c r="N78" s="97">
        <v>2</v>
      </c>
      <c r="O78" s="97" t="str">
        <f t="shared" si="60"/>
        <v>公斤</v>
      </c>
      <c r="P78" s="233" t="s">
        <v>45</v>
      </c>
      <c r="Q78" s="97">
        <v>5</v>
      </c>
      <c r="R78" s="97" t="str">
        <f t="shared" si="61"/>
        <v>公斤</v>
      </c>
      <c r="S78" s="114" t="s">
        <v>29</v>
      </c>
      <c r="T78" s="17">
        <v>0.05</v>
      </c>
      <c r="U78" s="234" t="str">
        <f t="shared" si="62"/>
        <v>公斤</v>
      </c>
      <c r="V78" s="238"/>
      <c r="W78" s="97"/>
      <c r="X78" s="341" t="str">
        <f t="shared" si="63"/>
        <v/>
      </c>
      <c r="Y78" s="111"/>
      <c r="Z78" s="14"/>
      <c r="AA78" s="14"/>
      <c r="AB78" s="14"/>
      <c r="AC78" s="14"/>
      <c r="AD78" s="14"/>
      <c r="AE78" s="14"/>
      <c r="AF78" s="14"/>
    </row>
    <row r="79" spans="1:32" s="112" customFormat="1" ht="15" customHeight="1">
      <c r="A79" s="474"/>
      <c r="B79" s="113"/>
      <c r="C79" s="110"/>
      <c r="D79" s="110"/>
      <c r="E79" s="110"/>
      <c r="F79" s="110"/>
      <c r="G79" s="110"/>
      <c r="H79" s="110"/>
      <c r="I79" s="16"/>
      <c r="J79" s="233"/>
      <c r="K79" s="97"/>
      <c r="L79" s="97" t="str">
        <f t="shared" si="59"/>
        <v/>
      </c>
      <c r="M79" s="233" t="s">
        <v>27</v>
      </c>
      <c r="N79" s="97">
        <v>0.5</v>
      </c>
      <c r="O79" s="97" t="str">
        <f t="shared" si="60"/>
        <v>公斤</v>
      </c>
      <c r="P79" s="233" t="s">
        <v>27</v>
      </c>
      <c r="Q79" s="97">
        <v>0.5</v>
      </c>
      <c r="R79" s="97" t="str">
        <f t="shared" si="61"/>
        <v>公斤</v>
      </c>
      <c r="S79" s="114"/>
      <c r="T79" s="17"/>
      <c r="U79" s="234" t="str">
        <f t="shared" si="62"/>
        <v/>
      </c>
      <c r="V79" s="233"/>
      <c r="W79" s="97"/>
      <c r="X79" s="341" t="str">
        <f t="shared" si="63"/>
        <v/>
      </c>
      <c r="Y79" s="111"/>
      <c r="Z79" s="14"/>
      <c r="AA79" s="14"/>
      <c r="AB79" s="14"/>
      <c r="AC79" s="14"/>
      <c r="AD79" s="14"/>
      <c r="AE79" s="14"/>
      <c r="AF79" s="14"/>
    </row>
    <row r="80" spans="1:32" s="112" customFormat="1" ht="15" customHeight="1">
      <c r="A80" s="474"/>
      <c r="B80" s="113"/>
      <c r="C80" s="110"/>
      <c r="D80" s="110"/>
      <c r="E80" s="110"/>
      <c r="F80" s="110"/>
      <c r="G80" s="110"/>
      <c r="H80" s="110"/>
      <c r="I80" s="16"/>
      <c r="J80" s="233"/>
      <c r="K80" s="97"/>
      <c r="L80" s="97" t="str">
        <f t="shared" si="59"/>
        <v/>
      </c>
      <c r="M80" s="233" t="s">
        <v>218</v>
      </c>
      <c r="N80" s="97"/>
      <c r="O80" s="97" t="str">
        <f t="shared" si="60"/>
        <v/>
      </c>
      <c r="P80" s="233" t="s">
        <v>29</v>
      </c>
      <c r="Q80" s="97">
        <v>0.05</v>
      </c>
      <c r="R80" s="97" t="str">
        <f t="shared" si="61"/>
        <v>公斤</v>
      </c>
      <c r="S80" s="114"/>
      <c r="T80" s="17"/>
      <c r="U80" s="234" t="str">
        <f t="shared" si="62"/>
        <v/>
      </c>
      <c r="V80" s="233"/>
      <c r="W80" s="97"/>
      <c r="X80" s="341" t="str">
        <f t="shared" si="63"/>
        <v/>
      </c>
      <c r="Y80" s="111"/>
      <c r="Z80" s="14"/>
      <c r="AA80" s="14"/>
      <c r="AB80" s="14"/>
      <c r="AC80" s="14"/>
      <c r="AD80" s="14"/>
      <c r="AE80" s="14"/>
      <c r="AF80" s="14"/>
    </row>
    <row r="81" spans="1:32" s="112" customFormat="1" ht="15" customHeight="1" thickBot="1">
      <c r="A81" s="475"/>
      <c r="B81" s="212"/>
      <c r="C81" s="201"/>
      <c r="D81" s="201"/>
      <c r="E81" s="201"/>
      <c r="F81" s="201"/>
      <c r="G81" s="201"/>
      <c r="H81" s="201"/>
      <c r="I81" s="191"/>
      <c r="J81" s="358"/>
      <c r="K81" s="342"/>
      <c r="L81" s="342" t="str">
        <f t="shared" si="59"/>
        <v/>
      </c>
      <c r="M81" s="358" t="s">
        <v>60</v>
      </c>
      <c r="N81" s="342"/>
      <c r="O81" s="342" t="str">
        <f t="shared" si="60"/>
        <v/>
      </c>
      <c r="P81" s="358"/>
      <c r="Q81" s="342"/>
      <c r="R81" s="342" t="str">
        <f t="shared" si="61"/>
        <v/>
      </c>
      <c r="S81" s="202"/>
      <c r="T81" s="172"/>
      <c r="U81" s="345" t="str">
        <f t="shared" si="62"/>
        <v/>
      </c>
      <c r="V81" s="358"/>
      <c r="W81" s="342"/>
      <c r="X81" s="346" t="str">
        <f t="shared" si="63"/>
        <v/>
      </c>
      <c r="Y81" s="111"/>
      <c r="Z81" s="111"/>
      <c r="AA81" s="14"/>
      <c r="AB81" s="111"/>
      <c r="AC81" s="111"/>
      <c r="AD81" s="111"/>
      <c r="AE81" s="111"/>
      <c r="AF81" s="111"/>
    </row>
    <row r="82" spans="1:32" s="112" customFormat="1" ht="15" customHeight="1">
      <c r="A82" s="473" t="s">
        <v>284</v>
      </c>
      <c r="B82" s="211" t="s">
        <v>219</v>
      </c>
      <c r="C82" s="197">
        <v>5.8</v>
      </c>
      <c r="D82" s="197">
        <v>2.8</v>
      </c>
      <c r="E82" s="197">
        <v>1.4</v>
      </c>
      <c r="F82" s="197">
        <v>2.5</v>
      </c>
      <c r="G82" s="198"/>
      <c r="H82" s="198">
        <v>0</v>
      </c>
      <c r="I82" s="199">
        <f>C82*70+F82*45+E82*25+G82*150+H82*60+D82*75</f>
        <v>763.5</v>
      </c>
      <c r="J82" s="493" t="s">
        <v>20</v>
      </c>
      <c r="K82" s="456"/>
      <c r="L82" s="339"/>
      <c r="M82" s="493" t="s">
        <v>120</v>
      </c>
      <c r="N82" s="456"/>
      <c r="O82" s="339" t="str">
        <f t="shared" si="60"/>
        <v/>
      </c>
      <c r="P82" s="507" t="s">
        <v>74</v>
      </c>
      <c r="Q82" s="456"/>
      <c r="R82" s="339"/>
      <c r="S82" s="164" t="s">
        <v>22</v>
      </c>
      <c r="T82" s="162"/>
      <c r="U82" s="339"/>
      <c r="V82" s="493" t="s">
        <v>220</v>
      </c>
      <c r="W82" s="456"/>
      <c r="X82" s="340"/>
      <c r="Y82" s="126"/>
      <c r="Z82" s="127" t="str">
        <f>B82</f>
        <v>g1</v>
      </c>
      <c r="AA82" s="127" t="str">
        <f>J83&amp;" "&amp;J84&amp;" "&amp;J85&amp;" "&amp;J86&amp;" "&amp;J87</f>
        <v xml:space="preserve">米    </v>
      </c>
      <c r="AB82" s="127" t="str">
        <f>M83&amp;" "&amp;M84&amp;" "&amp;M85&amp;" "&amp;M86&amp;" "&amp;M87</f>
        <v>豬後腿肉 洋蔥 胡蘿蔔 大蒜 甜麵醬</v>
      </c>
      <c r="AC82" s="127" t="str">
        <f>P83&amp;" "&amp;P84&amp;" "&amp;P85&amp;" "&amp;P86&amp;" "&amp;P87</f>
        <v xml:space="preserve">芝麻(熟) 豆干 大蒜 滷包 </v>
      </c>
      <c r="AD82" s="127" t="str">
        <f>S83&amp;" "&amp;S84&amp;" "&amp;S85&amp;" "&amp;S86&amp;" "&amp;S87</f>
        <v xml:space="preserve">蔬菜 大蒜   </v>
      </c>
      <c r="AE82" s="127" t="str">
        <f>V83&amp;" "&amp;V84&amp;" "&amp;V85&amp;" "&amp;V86&amp;" "&amp;V87</f>
        <v xml:space="preserve">甘藍 大骨 薑  </v>
      </c>
      <c r="AF82" s="127"/>
    </row>
    <row r="83" spans="1:32" s="112" customFormat="1" ht="15" customHeight="1">
      <c r="A83" s="474"/>
      <c r="B83" s="113"/>
      <c r="C83" s="110"/>
      <c r="D83" s="110"/>
      <c r="E83" s="110"/>
      <c r="F83" s="110"/>
      <c r="G83" s="110"/>
      <c r="H83" s="110"/>
      <c r="I83" s="16"/>
      <c r="J83" s="233" t="s">
        <v>23</v>
      </c>
      <c r="K83" s="97">
        <v>10</v>
      </c>
      <c r="L83" s="97" t="str">
        <f t="shared" ref="L83:L87" si="64">IF(K83,"公斤","")</f>
        <v>公斤</v>
      </c>
      <c r="M83" s="233" t="s">
        <v>30</v>
      </c>
      <c r="N83" s="97">
        <v>6</v>
      </c>
      <c r="O83" s="97" t="str">
        <f t="shared" si="60"/>
        <v>公斤</v>
      </c>
      <c r="P83" s="238" t="s">
        <v>163</v>
      </c>
      <c r="Q83" s="234">
        <v>0.01</v>
      </c>
      <c r="R83" s="97" t="str">
        <f t="shared" ref="R83:R87" si="65">IF(Q83,"公斤","")</f>
        <v>公斤</v>
      </c>
      <c r="S83" s="115" t="s">
        <v>18</v>
      </c>
      <c r="T83" s="18">
        <v>7</v>
      </c>
      <c r="U83" s="234" t="str">
        <f t="shared" ref="U83:U87" si="66">IF(T83,"公斤","")</f>
        <v>公斤</v>
      </c>
      <c r="V83" s="238" t="s">
        <v>43</v>
      </c>
      <c r="W83" s="234">
        <v>3</v>
      </c>
      <c r="X83" s="341" t="str">
        <f t="shared" ref="X83:X87" si="67">IF(W83,"公斤","")</f>
        <v>公斤</v>
      </c>
      <c r="Y83" s="111"/>
      <c r="Z83" s="14"/>
      <c r="AA83" s="14"/>
      <c r="AB83" s="14"/>
      <c r="AC83" s="14"/>
      <c r="AD83" s="14"/>
      <c r="AE83" s="14"/>
      <c r="AF83" s="14"/>
    </row>
    <row r="84" spans="1:32" s="112" customFormat="1" ht="15" customHeight="1">
      <c r="A84" s="474"/>
      <c r="B84" s="113"/>
      <c r="C84" s="110"/>
      <c r="D84" s="110"/>
      <c r="E84" s="110"/>
      <c r="F84" s="110"/>
      <c r="G84" s="110"/>
      <c r="H84" s="110"/>
      <c r="I84" s="16"/>
      <c r="J84" s="233"/>
      <c r="K84" s="97"/>
      <c r="L84" s="97" t="str">
        <f t="shared" si="64"/>
        <v/>
      </c>
      <c r="M84" s="233" t="s">
        <v>31</v>
      </c>
      <c r="N84" s="97">
        <v>3</v>
      </c>
      <c r="O84" s="97" t="str">
        <f t="shared" si="60"/>
        <v>公斤</v>
      </c>
      <c r="P84" s="238" t="s">
        <v>75</v>
      </c>
      <c r="Q84" s="234">
        <v>4</v>
      </c>
      <c r="R84" s="97" t="str">
        <f t="shared" si="65"/>
        <v>公斤</v>
      </c>
      <c r="S84" s="114" t="s">
        <v>29</v>
      </c>
      <c r="T84" s="17">
        <v>0.05</v>
      </c>
      <c r="U84" s="234" t="str">
        <f t="shared" si="66"/>
        <v>公斤</v>
      </c>
      <c r="V84" s="238" t="s">
        <v>44</v>
      </c>
      <c r="W84" s="97">
        <v>0.6</v>
      </c>
      <c r="X84" s="341" t="str">
        <f t="shared" si="67"/>
        <v>公斤</v>
      </c>
      <c r="Y84" s="111"/>
      <c r="Z84" s="14"/>
      <c r="AA84" s="14"/>
      <c r="AB84" s="14"/>
      <c r="AC84" s="14"/>
      <c r="AD84" s="14"/>
      <c r="AE84" s="14"/>
      <c r="AF84" s="14"/>
    </row>
    <row r="85" spans="1:32" s="112" customFormat="1" ht="15" customHeight="1">
      <c r="A85" s="474"/>
      <c r="B85" s="113"/>
      <c r="C85" s="110"/>
      <c r="D85" s="110"/>
      <c r="E85" s="110"/>
      <c r="F85" s="110"/>
      <c r="G85" s="110"/>
      <c r="H85" s="110"/>
      <c r="I85" s="16"/>
      <c r="J85" s="233"/>
      <c r="K85" s="97"/>
      <c r="L85" s="97" t="str">
        <f t="shared" si="64"/>
        <v/>
      </c>
      <c r="M85" s="233" t="s">
        <v>27</v>
      </c>
      <c r="N85" s="97">
        <v>0.5</v>
      </c>
      <c r="O85" s="97" t="str">
        <f t="shared" si="60"/>
        <v>公斤</v>
      </c>
      <c r="P85" s="238" t="s">
        <v>29</v>
      </c>
      <c r="Q85" s="234">
        <v>0.05</v>
      </c>
      <c r="R85" s="97" t="str">
        <f t="shared" si="65"/>
        <v>公斤</v>
      </c>
      <c r="S85" s="114"/>
      <c r="T85" s="17"/>
      <c r="U85" s="234" t="str">
        <f t="shared" si="66"/>
        <v/>
      </c>
      <c r="V85" s="233" t="s">
        <v>34</v>
      </c>
      <c r="W85" s="97">
        <v>0.05</v>
      </c>
      <c r="X85" s="341" t="str">
        <f t="shared" si="67"/>
        <v>公斤</v>
      </c>
      <c r="Y85" s="111"/>
      <c r="Z85" s="14"/>
      <c r="AA85" s="14"/>
      <c r="AB85" s="14"/>
      <c r="AC85" s="14"/>
      <c r="AD85" s="14"/>
      <c r="AE85" s="14"/>
      <c r="AF85" s="14"/>
    </row>
    <row r="86" spans="1:32" s="112" customFormat="1" ht="15" customHeight="1">
      <c r="A86" s="474"/>
      <c r="B86" s="113"/>
      <c r="C86" s="110"/>
      <c r="D86" s="110"/>
      <c r="E86" s="110"/>
      <c r="F86" s="110"/>
      <c r="G86" s="110"/>
      <c r="H86" s="110"/>
      <c r="I86" s="16"/>
      <c r="J86" s="233"/>
      <c r="K86" s="97"/>
      <c r="L86" s="97" t="str">
        <f t="shared" si="64"/>
        <v/>
      </c>
      <c r="M86" s="233" t="s">
        <v>29</v>
      </c>
      <c r="N86" s="97">
        <v>0.05</v>
      </c>
      <c r="O86" s="97" t="str">
        <f t="shared" si="60"/>
        <v>公斤</v>
      </c>
      <c r="P86" s="233" t="s">
        <v>56</v>
      </c>
      <c r="Q86" s="97"/>
      <c r="R86" s="97" t="str">
        <f t="shared" si="65"/>
        <v/>
      </c>
      <c r="S86" s="114"/>
      <c r="T86" s="17"/>
      <c r="U86" s="234" t="str">
        <f t="shared" si="66"/>
        <v/>
      </c>
      <c r="V86" s="233"/>
      <c r="W86" s="97"/>
      <c r="X86" s="341" t="str">
        <f t="shared" si="67"/>
        <v/>
      </c>
      <c r="Y86" s="111"/>
      <c r="Z86" s="14"/>
      <c r="AA86" s="14"/>
      <c r="AB86" s="14"/>
      <c r="AC86" s="14"/>
      <c r="AD86" s="14"/>
      <c r="AE86" s="14"/>
      <c r="AF86" s="14"/>
    </row>
    <row r="87" spans="1:32" s="112" customFormat="1" ht="15" customHeight="1" thickBot="1">
      <c r="A87" s="475"/>
      <c r="B87" s="212"/>
      <c r="C87" s="201"/>
      <c r="D87" s="201"/>
      <c r="E87" s="201"/>
      <c r="F87" s="201"/>
      <c r="G87" s="201"/>
      <c r="H87" s="201"/>
      <c r="I87" s="191"/>
      <c r="J87" s="358"/>
      <c r="K87" s="342"/>
      <c r="L87" s="342" t="str">
        <f t="shared" si="64"/>
        <v/>
      </c>
      <c r="M87" s="358" t="s">
        <v>67</v>
      </c>
      <c r="N87" s="342"/>
      <c r="O87" s="342" t="str">
        <f t="shared" si="60"/>
        <v/>
      </c>
      <c r="P87" s="358"/>
      <c r="Q87" s="342"/>
      <c r="R87" s="342" t="str">
        <f t="shared" si="65"/>
        <v/>
      </c>
      <c r="S87" s="202"/>
      <c r="T87" s="172"/>
      <c r="U87" s="345" t="str">
        <f t="shared" si="66"/>
        <v/>
      </c>
      <c r="V87" s="358"/>
      <c r="W87" s="342"/>
      <c r="X87" s="346" t="str">
        <f t="shared" si="67"/>
        <v/>
      </c>
      <c r="Y87" s="128"/>
      <c r="Z87" s="47"/>
      <c r="AA87" s="47"/>
      <c r="AB87" s="47"/>
      <c r="AC87" s="47"/>
      <c r="AD87" s="47"/>
      <c r="AE87" s="47"/>
      <c r="AF87" s="47"/>
    </row>
    <row r="88" spans="1:32" s="112" customFormat="1" ht="15" customHeight="1">
      <c r="A88" s="473" t="s">
        <v>285</v>
      </c>
      <c r="B88" s="211" t="s">
        <v>221</v>
      </c>
      <c r="C88" s="197">
        <v>5.3</v>
      </c>
      <c r="D88" s="197">
        <v>2.8</v>
      </c>
      <c r="E88" s="197">
        <v>1</v>
      </c>
      <c r="F88" s="197">
        <v>2</v>
      </c>
      <c r="G88" s="198"/>
      <c r="H88" s="198">
        <v>0</v>
      </c>
      <c r="I88" s="199">
        <f>C88*70+F88*45+E88*25+G88*150+H88*60+D88*75</f>
        <v>696</v>
      </c>
      <c r="J88" s="493" t="s">
        <v>35</v>
      </c>
      <c r="K88" s="456"/>
      <c r="L88" s="339"/>
      <c r="M88" s="493" t="s">
        <v>222</v>
      </c>
      <c r="N88" s="456"/>
      <c r="O88" s="339"/>
      <c r="P88" s="493" t="s">
        <v>223</v>
      </c>
      <c r="Q88" s="456"/>
      <c r="R88" s="339"/>
      <c r="S88" s="164" t="s">
        <v>22</v>
      </c>
      <c r="T88" s="162"/>
      <c r="U88" s="339"/>
      <c r="V88" s="493" t="s">
        <v>50</v>
      </c>
      <c r="W88" s="456"/>
      <c r="X88" s="340"/>
      <c r="Y88" s="111"/>
      <c r="Z88" s="14" t="str">
        <f>B88</f>
        <v>g2</v>
      </c>
      <c r="AA88" s="14" t="str">
        <f>J89&amp;" "&amp;J90&amp;" "&amp;J91&amp;" "&amp;J92&amp;" "&amp;J93</f>
        <v xml:space="preserve">米 糙米   </v>
      </c>
      <c r="AB88" s="14" t="str">
        <f>M89&amp;" "&amp;M90&amp;" "&amp;M91&amp;" "&amp;M92&amp;" "&amp;M93</f>
        <v xml:space="preserve">三節翅 薑 滷包  </v>
      </c>
      <c r="AC88" s="14" t="str">
        <f>P89&amp;" "&amp;P90&amp;" "&amp;P91&amp;" "&amp;P92&amp;" "&amp;P93</f>
        <v>雞蛋 冷凍玉米粒 大蒜 奶油(固態) 胡蘿蔔</v>
      </c>
      <c r="AD88" s="14" t="str">
        <f>S89&amp;" "&amp;S90&amp;" "&amp;S91&amp;" "&amp;S92&amp;" "&amp;S93</f>
        <v xml:space="preserve">蔬菜 大蒜   </v>
      </c>
      <c r="AE88" s="14" t="str">
        <f>V89&amp;" "&amp;V90&amp;" "&amp;V91&amp;" "&amp;V92&amp;" "&amp;V93</f>
        <v xml:space="preserve">乾海帶 味噌 薑  </v>
      </c>
      <c r="AF88" s="14"/>
    </row>
    <row r="89" spans="1:32" s="112" customFormat="1" ht="15" customHeight="1">
      <c r="A89" s="474"/>
      <c r="B89" s="113"/>
      <c r="C89" s="110"/>
      <c r="D89" s="110"/>
      <c r="E89" s="110"/>
      <c r="F89" s="110"/>
      <c r="G89" s="110"/>
      <c r="H89" s="110"/>
      <c r="I89" s="16"/>
      <c r="J89" s="233" t="s">
        <v>23</v>
      </c>
      <c r="K89" s="97">
        <v>7</v>
      </c>
      <c r="L89" s="97" t="str">
        <f t="shared" ref="L89:L93" si="68">IF(K89,"公斤","")</f>
        <v>公斤</v>
      </c>
      <c r="M89" s="233" t="s">
        <v>51</v>
      </c>
      <c r="N89" s="97">
        <v>9</v>
      </c>
      <c r="O89" s="97" t="str">
        <f t="shared" ref="O89:O93" si="69">IF(N89,"公斤","")</f>
        <v>公斤</v>
      </c>
      <c r="P89" s="233" t="s">
        <v>40</v>
      </c>
      <c r="Q89" s="97">
        <v>3</v>
      </c>
      <c r="R89" s="97" t="str">
        <f t="shared" ref="R89:R93" si="70">IF(Q89,"公斤","")</f>
        <v>公斤</v>
      </c>
      <c r="S89" s="115" t="s">
        <v>18</v>
      </c>
      <c r="T89" s="18">
        <v>7</v>
      </c>
      <c r="U89" s="234" t="str">
        <f t="shared" ref="U89:U93" si="71">IF(T89,"公斤","")</f>
        <v>公斤</v>
      </c>
      <c r="V89" s="233" t="s">
        <v>93</v>
      </c>
      <c r="W89" s="97">
        <v>0.15</v>
      </c>
      <c r="X89" s="341" t="str">
        <f t="shared" ref="X89:X93" si="72">IF(W89,"公斤","")</f>
        <v>公斤</v>
      </c>
      <c r="Y89" s="111"/>
      <c r="Z89" s="14"/>
      <c r="AA89" s="14"/>
      <c r="AB89" s="14"/>
      <c r="AC89" s="14"/>
      <c r="AD89" s="14"/>
      <c r="AE89" s="14"/>
      <c r="AF89" s="14"/>
    </row>
    <row r="90" spans="1:32" s="112" customFormat="1" ht="15" customHeight="1">
      <c r="A90" s="474"/>
      <c r="B90" s="113"/>
      <c r="C90" s="110"/>
      <c r="D90" s="110"/>
      <c r="E90" s="110"/>
      <c r="F90" s="110"/>
      <c r="G90" s="110"/>
      <c r="H90" s="110"/>
      <c r="I90" s="16"/>
      <c r="J90" s="233" t="s">
        <v>42</v>
      </c>
      <c r="K90" s="97">
        <v>3</v>
      </c>
      <c r="L90" s="97" t="str">
        <f t="shared" si="68"/>
        <v>公斤</v>
      </c>
      <c r="M90" s="233" t="s">
        <v>34</v>
      </c>
      <c r="N90" s="97">
        <v>0.05</v>
      </c>
      <c r="O90" s="97" t="str">
        <f t="shared" si="69"/>
        <v>公斤</v>
      </c>
      <c r="P90" s="233" t="s">
        <v>64</v>
      </c>
      <c r="Q90" s="97">
        <v>2.5</v>
      </c>
      <c r="R90" s="97" t="str">
        <f t="shared" si="70"/>
        <v>公斤</v>
      </c>
      <c r="S90" s="114" t="s">
        <v>29</v>
      </c>
      <c r="T90" s="17">
        <v>0.05</v>
      </c>
      <c r="U90" s="234" t="str">
        <f t="shared" si="71"/>
        <v>公斤</v>
      </c>
      <c r="V90" s="238" t="s">
        <v>55</v>
      </c>
      <c r="W90" s="97">
        <v>0.3</v>
      </c>
      <c r="X90" s="341" t="str">
        <f t="shared" si="72"/>
        <v>公斤</v>
      </c>
      <c r="Y90" s="111"/>
      <c r="Z90" s="14"/>
      <c r="AA90" s="14"/>
      <c r="AB90" s="14"/>
      <c r="AC90" s="14"/>
      <c r="AD90" s="14"/>
      <c r="AE90" s="14"/>
      <c r="AF90" s="14"/>
    </row>
    <row r="91" spans="1:32" s="112" customFormat="1" ht="15" customHeight="1">
      <c r="A91" s="474"/>
      <c r="B91" s="113"/>
      <c r="C91" s="110"/>
      <c r="D91" s="110"/>
      <c r="E91" s="110"/>
      <c r="F91" s="110"/>
      <c r="G91" s="110"/>
      <c r="H91" s="110"/>
      <c r="I91" s="16"/>
      <c r="J91" s="233"/>
      <c r="K91" s="97"/>
      <c r="L91" s="97" t="str">
        <f t="shared" si="68"/>
        <v/>
      </c>
      <c r="M91" s="233" t="s">
        <v>56</v>
      </c>
      <c r="N91" s="97"/>
      <c r="O91" s="97" t="str">
        <f t="shared" si="69"/>
        <v/>
      </c>
      <c r="P91" s="233" t="s">
        <v>29</v>
      </c>
      <c r="Q91" s="97">
        <v>0.05</v>
      </c>
      <c r="R91" s="97" t="str">
        <f t="shared" si="70"/>
        <v>公斤</v>
      </c>
      <c r="S91" s="114"/>
      <c r="T91" s="17"/>
      <c r="U91" s="234" t="str">
        <f t="shared" si="71"/>
        <v/>
      </c>
      <c r="V91" s="233" t="s">
        <v>34</v>
      </c>
      <c r="W91" s="97">
        <v>0.05</v>
      </c>
      <c r="X91" s="341" t="str">
        <f t="shared" si="72"/>
        <v>公斤</v>
      </c>
      <c r="Y91" s="111"/>
      <c r="Z91" s="14"/>
      <c r="AA91" s="14"/>
      <c r="AB91" s="14"/>
      <c r="AC91" s="14"/>
      <c r="AD91" s="14"/>
      <c r="AE91" s="14"/>
      <c r="AF91" s="14"/>
    </row>
    <row r="92" spans="1:32" s="112" customFormat="1" ht="15" customHeight="1">
      <c r="A92" s="474"/>
      <c r="B92" s="113"/>
      <c r="C92" s="110"/>
      <c r="D92" s="110"/>
      <c r="E92" s="110"/>
      <c r="F92" s="110"/>
      <c r="G92" s="110"/>
      <c r="H92" s="110"/>
      <c r="I92" s="16"/>
      <c r="J92" s="233"/>
      <c r="K92" s="97"/>
      <c r="L92" s="97" t="str">
        <f t="shared" si="68"/>
        <v/>
      </c>
      <c r="M92" s="233"/>
      <c r="N92" s="97"/>
      <c r="O92" s="97" t="str">
        <f t="shared" si="69"/>
        <v/>
      </c>
      <c r="P92" s="233" t="s">
        <v>66</v>
      </c>
      <c r="Q92" s="97">
        <v>0.2</v>
      </c>
      <c r="R92" s="97" t="str">
        <f t="shared" si="70"/>
        <v>公斤</v>
      </c>
      <c r="S92" s="114"/>
      <c r="T92" s="17"/>
      <c r="U92" s="234" t="str">
        <f t="shared" si="71"/>
        <v/>
      </c>
      <c r="V92" s="233"/>
      <c r="W92" s="97"/>
      <c r="X92" s="341" t="str">
        <f t="shared" si="72"/>
        <v/>
      </c>
      <c r="Y92" s="111"/>
      <c r="Z92" s="14"/>
      <c r="AA92" s="14"/>
      <c r="AB92" s="14"/>
      <c r="AC92" s="14"/>
      <c r="AD92" s="14"/>
      <c r="AE92" s="14"/>
      <c r="AF92" s="14"/>
    </row>
    <row r="93" spans="1:32" s="112" customFormat="1" ht="15" customHeight="1" thickBot="1">
      <c r="A93" s="475"/>
      <c r="B93" s="212"/>
      <c r="C93" s="201"/>
      <c r="D93" s="201"/>
      <c r="E93" s="201"/>
      <c r="F93" s="201"/>
      <c r="G93" s="201"/>
      <c r="H93" s="201"/>
      <c r="I93" s="191"/>
      <c r="J93" s="358"/>
      <c r="K93" s="342"/>
      <c r="L93" s="342" t="str">
        <f t="shared" si="68"/>
        <v/>
      </c>
      <c r="M93" s="358"/>
      <c r="N93" s="342"/>
      <c r="O93" s="342" t="str">
        <f t="shared" si="69"/>
        <v/>
      </c>
      <c r="P93" s="358" t="s">
        <v>27</v>
      </c>
      <c r="Q93" s="342">
        <v>0.5</v>
      </c>
      <c r="R93" s="342" t="str">
        <f t="shared" si="70"/>
        <v>公斤</v>
      </c>
      <c r="S93" s="202"/>
      <c r="T93" s="172"/>
      <c r="U93" s="345" t="str">
        <f t="shared" si="71"/>
        <v/>
      </c>
      <c r="V93" s="358"/>
      <c r="W93" s="342"/>
      <c r="X93" s="346" t="str">
        <f t="shared" si="72"/>
        <v/>
      </c>
      <c r="Y93" s="111"/>
      <c r="Z93" s="14"/>
      <c r="AA93" s="14"/>
      <c r="AB93" s="14"/>
      <c r="AC93" s="14"/>
      <c r="AD93" s="14"/>
      <c r="AE93" s="14"/>
      <c r="AF93" s="14"/>
    </row>
    <row r="94" spans="1:32" s="112" customFormat="1" ht="15" customHeight="1">
      <c r="A94" s="473" t="s">
        <v>286</v>
      </c>
      <c r="B94" s="211" t="s">
        <v>225</v>
      </c>
      <c r="C94" s="197">
        <v>2.5</v>
      </c>
      <c r="D94" s="197">
        <v>2.4</v>
      </c>
      <c r="E94" s="197">
        <v>1.4</v>
      </c>
      <c r="F94" s="197">
        <v>2</v>
      </c>
      <c r="G94" s="198"/>
      <c r="H94" s="198">
        <v>0</v>
      </c>
      <c r="I94" s="199">
        <f>C94*70+F94*45+E94*25+G94*150+H94*60+D94*75</f>
        <v>480</v>
      </c>
      <c r="J94" s="493" t="s">
        <v>226</v>
      </c>
      <c r="K94" s="456"/>
      <c r="L94" s="339"/>
      <c r="M94" s="493" t="s">
        <v>135</v>
      </c>
      <c r="N94" s="456"/>
      <c r="O94" s="339"/>
      <c r="P94" s="493" t="s">
        <v>227</v>
      </c>
      <c r="Q94" s="456"/>
      <c r="R94" s="339"/>
      <c r="S94" s="164" t="s">
        <v>22</v>
      </c>
      <c r="T94" s="162"/>
      <c r="U94" s="339"/>
      <c r="V94" s="493" t="s">
        <v>229</v>
      </c>
      <c r="W94" s="456"/>
      <c r="X94" s="340"/>
      <c r="Y94" s="126"/>
      <c r="Z94" s="127" t="str">
        <f>B94</f>
        <v>g3</v>
      </c>
      <c r="AA94" s="127" t="str">
        <f>J95&amp;" "&amp;J96&amp;" "&amp;J97&amp;" "&amp;J98&amp;" "&amp;J99</f>
        <v xml:space="preserve">米粉    </v>
      </c>
      <c r="AB94" s="127" t="str">
        <f>M95&amp;" "&amp;M96&amp;" "&amp;M97&amp;" "&amp;M98&amp;" "&amp;M99</f>
        <v xml:space="preserve">肉排 滷包   </v>
      </c>
      <c r="AC94" s="127" t="str">
        <f>P95&amp;" "&amp;P96&amp;" "&amp;P97&amp;" "&amp;P98&amp;" "&amp;P99</f>
        <v>豬後腿肉 甘藍 胡蘿蔔 九層塔 魚露</v>
      </c>
      <c r="AD94" s="127" t="str">
        <f>S95&amp;" "&amp;S96&amp;" "&amp;S97&amp;" "&amp;S98&amp;" "&amp;S99</f>
        <v xml:space="preserve">蔬菜 大蒜   </v>
      </c>
      <c r="AE94" s="127" t="str">
        <f>V95&amp;" "&amp;V96&amp;" "&amp;V97&amp;" "&amp;V98&amp;" "&amp;V99</f>
        <v>白蘿蔔 胡蘿蔔 大骨 檸檬 南薑</v>
      </c>
      <c r="AF94" s="127"/>
    </row>
    <row r="95" spans="1:32" s="112" customFormat="1" ht="15" customHeight="1">
      <c r="A95" s="474"/>
      <c r="B95" s="113"/>
      <c r="C95" s="110"/>
      <c r="D95" s="110"/>
      <c r="E95" s="110"/>
      <c r="F95" s="110"/>
      <c r="G95" s="110"/>
      <c r="H95" s="110"/>
      <c r="I95" s="16"/>
      <c r="J95" s="233" t="s">
        <v>118</v>
      </c>
      <c r="K95" s="97">
        <v>5</v>
      </c>
      <c r="L95" s="97" t="str">
        <f t="shared" ref="L95:L99" si="73">IF(K95,"公斤","")</f>
        <v>公斤</v>
      </c>
      <c r="M95" s="233" t="s">
        <v>139</v>
      </c>
      <c r="N95" s="97">
        <v>6</v>
      </c>
      <c r="O95" s="97" t="str">
        <f t="shared" ref="O95:O99" si="74">IF(N95,"公斤","")</f>
        <v>公斤</v>
      </c>
      <c r="P95" s="233" t="s">
        <v>30</v>
      </c>
      <c r="Q95" s="97">
        <v>2</v>
      </c>
      <c r="R95" s="97" t="str">
        <f t="shared" ref="R95:R99" si="75">IF(Q95,"公斤","")</f>
        <v>公斤</v>
      </c>
      <c r="S95" s="115" t="s">
        <v>18</v>
      </c>
      <c r="T95" s="18">
        <v>7</v>
      </c>
      <c r="U95" s="234" t="str">
        <f t="shared" ref="U95:U99" si="76">IF(T95,"公斤","")</f>
        <v>公斤</v>
      </c>
      <c r="V95" s="233" t="s">
        <v>63</v>
      </c>
      <c r="W95" s="97">
        <v>3</v>
      </c>
      <c r="X95" s="341" t="str">
        <f t="shared" ref="X95:X99" si="77">IF(W95,"公斤","")</f>
        <v>公斤</v>
      </c>
      <c r="Y95" s="111"/>
      <c r="Z95" s="14"/>
      <c r="AA95" s="14"/>
      <c r="AB95" s="14"/>
      <c r="AC95" s="14"/>
      <c r="AD95" s="14"/>
      <c r="AE95" s="14"/>
      <c r="AF95" s="14"/>
    </row>
    <row r="96" spans="1:32" s="112" customFormat="1" ht="15" customHeight="1">
      <c r="A96" s="474"/>
      <c r="B96" s="113"/>
      <c r="C96" s="110"/>
      <c r="D96" s="110"/>
      <c r="E96" s="110"/>
      <c r="F96" s="110"/>
      <c r="G96" s="110"/>
      <c r="H96" s="110"/>
      <c r="I96" s="16"/>
      <c r="J96" s="233"/>
      <c r="K96" s="97"/>
      <c r="L96" s="97" t="str">
        <f t="shared" si="73"/>
        <v/>
      </c>
      <c r="M96" s="233" t="s">
        <v>56</v>
      </c>
      <c r="N96" s="97"/>
      <c r="O96" s="97" t="str">
        <f t="shared" si="74"/>
        <v/>
      </c>
      <c r="P96" s="233" t="s">
        <v>43</v>
      </c>
      <c r="Q96" s="97">
        <v>3</v>
      </c>
      <c r="R96" s="97" t="str">
        <f t="shared" si="75"/>
        <v>公斤</v>
      </c>
      <c r="S96" s="114" t="s">
        <v>29</v>
      </c>
      <c r="T96" s="17">
        <v>0.05</v>
      </c>
      <c r="U96" s="234" t="str">
        <f t="shared" si="76"/>
        <v>公斤</v>
      </c>
      <c r="V96" s="238" t="s">
        <v>27</v>
      </c>
      <c r="W96" s="97">
        <v>0.5</v>
      </c>
      <c r="X96" s="341" t="str">
        <f t="shared" si="77"/>
        <v>公斤</v>
      </c>
      <c r="Y96" s="111"/>
      <c r="Z96" s="14"/>
      <c r="AA96" s="14"/>
      <c r="AB96" s="14"/>
      <c r="AC96" s="14"/>
      <c r="AD96" s="14"/>
      <c r="AE96" s="14"/>
      <c r="AF96" s="14"/>
    </row>
    <row r="97" spans="1:32" s="112" customFormat="1" ht="15" customHeight="1">
      <c r="A97" s="474"/>
      <c r="B97" s="113"/>
      <c r="C97" s="110"/>
      <c r="D97" s="110"/>
      <c r="E97" s="110"/>
      <c r="F97" s="110"/>
      <c r="G97" s="110"/>
      <c r="H97" s="110"/>
      <c r="I97" s="16"/>
      <c r="J97" s="233"/>
      <c r="K97" s="237"/>
      <c r="L97" s="237" t="str">
        <f t="shared" si="73"/>
        <v/>
      </c>
      <c r="M97" s="236"/>
      <c r="N97" s="237"/>
      <c r="O97" s="237" t="str">
        <f t="shared" si="74"/>
        <v/>
      </c>
      <c r="P97" s="249" t="s">
        <v>27</v>
      </c>
      <c r="Q97" s="237">
        <v>0.5</v>
      </c>
      <c r="R97" s="97" t="str">
        <f t="shared" si="75"/>
        <v>公斤</v>
      </c>
      <c r="S97" s="114"/>
      <c r="T97" s="17"/>
      <c r="U97" s="234" t="str">
        <f t="shared" si="76"/>
        <v/>
      </c>
      <c r="V97" s="249" t="s">
        <v>44</v>
      </c>
      <c r="W97" s="237">
        <v>0.6</v>
      </c>
      <c r="X97" s="341" t="str">
        <f t="shared" si="77"/>
        <v>公斤</v>
      </c>
      <c r="Y97" s="111"/>
      <c r="Z97" s="14"/>
      <c r="AA97" s="14"/>
      <c r="AB97" s="14"/>
      <c r="AC97" s="14"/>
      <c r="AD97" s="14"/>
      <c r="AE97" s="14"/>
      <c r="AF97" s="14"/>
    </row>
    <row r="98" spans="1:32" s="112" customFormat="1" ht="15" customHeight="1">
      <c r="A98" s="474"/>
      <c r="B98" s="113"/>
      <c r="C98" s="110"/>
      <c r="D98" s="110"/>
      <c r="E98" s="110"/>
      <c r="F98" s="110"/>
      <c r="G98" s="110"/>
      <c r="H98" s="110"/>
      <c r="I98" s="16"/>
      <c r="J98" s="233"/>
      <c r="K98" s="237"/>
      <c r="L98" s="237" t="str">
        <f t="shared" si="73"/>
        <v/>
      </c>
      <c r="M98" s="236"/>
      <c r="N98" s="237"/>
      <c r="O98" s="237" t="str">
        <f t="shared" si="74"/>
        <v/>
      </c>
      <c r="P98" s="236" t="s">
        <v>71</v>
      </c>
      <c r="Q98" s="250">
        <v>0.1</v>
      </c>
      <c r="R98" s="251" t="str">
        <f t="shared" si="75"/>
        <v>公斤</v>
      </c>
      <c r="S98" s="114"/>
      <c r="T98" s="17"/>
      <c r="U98" s="234" t="str">
        <f t="shared" si="76"/>
        <v/>
      </c>
      <c r="V98" s="236" t="s">
        <v>72</v>
      </c>
      <c r="W98" s="251"/>
      <c r="X98" s="341" t="str">
        <f t="shared" si="77"/>
        <v/>
      </c>
      <c r="Y98" s="111"/>
      <c r="Z98" s="14"/>
      <c r="AA98" s="14"/>
      <c r="AB98" s="14"/>
      <c r="AC98" s="14"/>
      <c r="AD98" s="14"/>
      <c r="AE98" s="14"/>
      <c r="AF98" s="14"/>
    </row>
    <row r="99" spans="1:32" s="112" customFormat="1" ht="15" customHeight="1" thickBot="1">
      <c r="A99" s="475"/>
      <c r="B99" s="212"/>
      <c r="C99" s="201"/>
      <c r="D99" s="201"/>
      <c r="E99" s="201"/>
      <c r="F99" s="201"/>
      <c r="G99" s="201"/>
      <c r="H99" s="201"/>
      <c r="I99" s="191"/>
      <c r="J99" s="358"/>
      <c r="K99" s="342"/>
      <c r="L99" s="342" t="str">
        <f t="shared" si="73"/>
        <v/>
      </c>
      <c r="M99" s="358"/>
      <c r="N99" s="342"/>
      <c r="O99" s="342" t="str">
        <f t="shared" si="74"/>
        <v/>
      </c>
      <c r="P99" s="358" t="s">
        <v>230</v>
      </c>
      <c r="Q99" s="359"/>
      <c r="R99" s="349" t="str">
        <f t="shared" si="75"/>
        <v/>
      </c>
      <c r="S99" s="202"/>
      <c r="T99" s="172"/>
      <c r="U99" s="345" t="str">
        <f t="shared" si="76"/>
        <v/>
      </c>
      <c r="V99" s="358" t="s">
        <v>231</v>
      </c>
      <c r="W99" s="342"/>
      <c r="X99" s="346" t="str">
        <f t="shared" si="77"/>
        <v/>
      </c>
      <c r="Y99" s="128"/>
      <c r="Z99" s="47"/>
      <c r="AA99" s="47"/>
      <c r="AB99" s="47"/>
      <c r="AC99" s="47"/>
      <c r="AD99" s="47"/>
      <c r="AE99" s="47"/>
      <c r="AF99" s="47"/>
    </row>
    <row r="100" spans="1:32" s="112" customFormat="1" ht="15" customHeight="1">
      <c r="A100" s="473" t="s">
        <v>287</v>
      </c>
      <c r="B100" s="211" t="s">
        <v>232</v>
      </c>
      <c r="C100" s="197">
        <v>5.8</v>
      </c>
      <c r="D100" s="197">
        <v>1.9</v>
      </c>
      <c r="E100" s="197">
        <v>1.4</v>
      </c>
      <c r="F100" s="197">
        <v>2</v>
      </c>
      <c r="G100" s="198"/>
      <c r="H100" s="198">
        <v>0</v>
      </c>
      <c r="I100" s="199">
        <f>C100*70+F100*45+E100*25+G100*150+H100*60+D100*75</f>
        <v>673.5</v>
      </c>
      <c r="J100" s="493" t="s">
        <v>35</v>
      </c>
      <c r="K100" s="456"/>
      <c r="L100" s="339"/>
      <c r="M100" s="493" t="s">
        <v>233</v>
      </c>
      <c r="N100" s="456"/>
      <c r="O100" s="339"/>
      <c r="P100" s="493" t="s">
        <v>36</v>
      </c>
      <c r="Q100" s="456"/>
      <c r="R100" s="339"/>
      <c r="S100" s="164" t="s">
        <v>22</v>
      </c>
      <c r="T100" s="162"/>
      <c r="U100" s="339"/>
      <c r="V100" s="493" t="s">
        <v>234</v>
      </c>
      <c r="W100" s="456"/>
      <c r="X100" s="340"/>
      <c r="Y100" s="111"/>
      <c r="Z100" s="14" t="str">
        <f>B100</f>
        <v>g4</v>
      </c>
      <c r="AA100" s="14" t="str">
        <f>J101&amp;" "&amp;J102&amp;" "&amp;J103&amp;" "&amp;J104&amp;" "&amp;J105</f>
        <v xml:space="preserve">米 糙米   </v>
      </c>
      <c r="AB100" s="14" t="str">
        <f>M101&amp;" "&amp;M102&amp;" "&amp;M103&amp;" "&amp;M104&amp;" "&amp;M105</f>
        <v>阿根廷魷 豬後腿肉 洋蔥 大蒜 沙茶醬</v>
      </c>
      <c r="AC100" s="14" t="str">
        <f>P101&amp;" "&amp;P102&amp;" "&amp;P103&amp;" "&amp;P104&amp;" "&amp;P105</f>
        <v>冬粉 豬絞肉 結球白菜 胡蘿蔔 乾木耳</v>
      </c>
      <c r="AD100" s="14" t="str">
        <f>S101&amp;" "&amp;S102&amp;" "&amp;S103&amp;" "&amp;S104&amp;" "&amp;S105</f>
        <v xml:space="preserve">蔬菜 大蒜   </v>
      </c>
      <c r="AE100" s="14" t="str">
        <f>V101&amp;" "&amp;V102&amp;" "&amp;V103&amp;" "&amp;V104&amp;" "&amp;V105</f>
        <v xml:space="preserve">乾銀耳 二砂糖 枸杞  </v>
      </c>
      <c r="AF100" s="14"/>
    </row>
    <row r="101" spans="1:32" s="112" customFormat="1" ht="15" customHeight="1">
      <c r="A101" s="474"/>
      <c r="B101" s="113"/>
      <c r="C101" s="110"/>
      <c r="D101" s="110"/>
      <c r="E101" s="110"/>
      <c r="F101" s="110"/>
      <c r="G101" s="110"/>
      <c r="H101" s="110"/>
      <c r="I101" s="16"/>
      <c r="J101" s="233" t="s">
        <v>23</v>
      </c>
      <c r="K101" s="97">
        <v>7</v>
      </c>
      <c r="L101" s="97" t="str">
        <f t="shared" ref="L101:L105" si="78">IF(K101,"公斤","")</f>
        <v>公斤</v>
      </c>
      <c r="M101" s="233" t="s">
        <v>38</v>
      </c>
      <c r="N101" s="97">
        <v>3.5</v>
      </c>
      <c r="O101" s="97" t="str">
        <f t="shared" ref="O101:O105" si="79">IF(N101,"公斤","")</f>
        <v>公斤</v>
      </c>
      <c r="P101" s="233" t="s">
        <v>39</v>
      </c>
      <c r="Q101" s="97">
        <v>1.2</v>
      </c>
      <c r="R101" s="97" t="str">
        <f t="shared" ref="R101:R105" si="80">IF(Q101,"公斤","")</f>
        <v>公斤</v>
      </c>
      <c r="S101" s="115" t="s">
        <v>18</v>
      </c>
      <c r="T101" s="18">
        <v>7</v>
      </c>
      <c r="U101" s="234" t="str">
        <f t="shared" ref="U101:U105" si="81">IF(T101,"公斤","")</f>
        <v>公斤</v>
      </c>
      <c r="V101" s="233" t="s">
        <v>235</v>
      </c>
      <c r="W101" s="97">
        <v>0.2</v>
      </c>
      <c r="X101" s="341" t="str">
        <f t="shared" ref="X101:X105" si="82">IF(W101,"公斤","")</f>
        <v>公斤</v>
      </c>
      <c r="Y101" s="111"/>
      <c r="Z101" s="14"/>
      <c r="AA101" s="14"/>
      <c r="AB101" s="14"/>
      <c r="AC101" s="14"/>
      <c r="AD101" s="14"/>
      <c r="AE101" s="14"/>
      <c r="AF101" s="14"/>
    </row>
    <row r="102" spans="1:32" s="112" customFormat="1" ht="15" customHeight="1">
      <c r="A102" s="474"/>
      <c r="B102" s="113"/>
      <c r="C102" s="110"/>
      <c r="D102" s="110"/>
      <c r="E102" s="110"/>
      <c r="F102" s="110"/>
      <c r="G102" s="110"/>
      <c r="H102" s="110"/>
      <c r="I102" s="16"/>
      <c r="J102" s="233" t="s">
        <v>42</v>
      </c>
      <c r="K102" s="97">
        <v>3</v>
      </c>
      <c r="L102" s="97" t="str">
        <f t="shared" si="78"/>
        <v>公斤</v>
      </c>
      <c r="M102" s="233" t="s">
        <v>30</v>
      </c>
      <c r="N102" s="97">
        <v>2.5</v>
      </c>
      <c r="O102" s="97" t="str">
        <f t="shared" si="79"/>
        <v>公斤</v>
      </c>
      <c r="P102" s="233" t="s">
        <v>24</v>
      </c>
      <c r="Q102" s="97">
        <v>0.6</v>
      </c>
      <c r="R102" s="97" t="str">
        <f t="shared" si="80"/>
        <v>公斤</v>
      </c>
      <c r="S102" s="114" t="s">
        <v>29</v>
      </c>
      <c r="T102" s="17">
        <v>0.05</v>
      </c>
      <c r="U102" s="234" t="str">
        <f t="shared" si="81"/>
        <v>公斤</v>
      </c>
      <c r="V102" s="238" t="s">
        <v>60</v>
      </c>
      <c r="W102" s="97">
        <v>1</v>
      </c>
      <c r="X102" s="341" t="str">
        <f t="shared" si="82"/>
        <v>公斤</v>
      </c>
      <c r="Y102" s="111"/>
      <c r="Z102" s="14"/>
      <c r="AA102" s="14"/>
      <c r="AB102" s="14"/>
      <c r="AC102" s="14"/>
      <c r="AD102" s="14"/>
      <c r="AE102" s="14"/>
      <c r="AF102" s="14"/>
    </row>
    <row r="103" spans="1:32" s="112" customFormat="1" ht="15" customHeight="1">
      <c r="A103" s="474"/>
      <c r="B103" s="113"/>
      <c r="C103" s="110"/>
      <c r="D103" s="110"/>
      <c r="E103" s="110"/>
      <c r="F103" s="110"/>
      <c r="G103" s="110"/>
      <c r="H103" s="110"/>
      <c r="I103" s="16"/>
      <c r="J103" s="233"/>
      <c r="K103" s="97"/>
      <c r="L103" s="97" t="str">
        <f t="shared" si="78"/>
        <v/>
      </c>
      <c r="M103" s="233" t="s">
        <v>31</v>
      </c>
      <c r="N103" s="97">
        <v>3</v>
      </c>
      <c r="O103" s="97" t="str">
        <f t="shared" si="79"/>
        <v>公斤</v>
      </c>
      <c r="P103" s="238" t="s">
        <v>45</v>
      </c>
      <c r="Q103" s="234">
        <v>2</v>
      </c>
      <c r="R103" s="97" t="str">
        <f t="shared" si="80"/>
        <v>公斤</v>
      </c>
      <c r="S103" s="114"/>
      <c r="T103" s="17"/>
      <c r="U103" s="234" t="str">
        <f t="shared" si="81"/>
        <v/>
      </c>
      <c r="V103" s="233" t="s">
        <v>100</v>
      </c>
      <c r="W103" s="97">
        <v>0.01</v>
      </c>
      <c r="X103" s="341" t="str">
        <f t="shared" si="82"/>
        <v>公斤</v>
      </c>
      <c r="Y103" s="111"/>
      <c r="Z103" s="14"/>
      <c r="AA103" s="14"/>
      <c r="AB103" s="14"/>
      <c r="AC103" s="14"/>
      <c r="AD103" s="14"/>
      <c r="AE103" s="14"/>
      <c r="AF103" s="14"/>
    </row>
    <row r="104" spans="1:32" s="112" customFormat="1" ht="15" customHeight="1">
      <c r="A104" s="474"/>
      <c r="B104" s="113"/>
      <c r="C104" s="110"/>
      <c r="D104" s="110"/>
      <c r="E104" s="110"/>
      <c r="F104" s="110"/>
      <c r="G104" s="110"/>
      <c r="H104" s="110"/>
      <c r="I104" s="16"/>
      <c r="J104" s="233"/>
      <c r="K104" s="237"/>
      <c r="L104" s="237" t="str">
        <f t="shared" si="78"/>
        <v/>
      </c>
      <c r="M104" s="236" t="s">
        <v>29</v>
      </c>
      <c r="N104" s="237">
        <v>0.05</v>
      </c>
      <c r="O104" s="237" t="str">
        <f t="shared" si="79"/>
        <v>公斤</v>
      </c>
      <c r="P104" s="236" t="s">
        <v>27</v>
      </c>
      <c r="Q104" s="237">
        <v>0.5</v>
      </c>
      <c r="R104" s="237" t="str">
        <f t="shared" si="80"/>
        <v>公斤</v>
      </c>
      <c r="S104" s="116"/>
      <c r="T104" s="117"/>
      <c r="U104" s="241" t="str">
        <f t="shared" si="81"/>
        <v/>
      </c>
      <c r="V104" s="236"/>
      <c r="W104" s="237"/>
      <c r="X104" s="385" t="str">
        <f t="shared" si="82"/>
        <v/>
      </c>
      <c r="Y104" s="111"/>
      <c r="Z104" s="14"/>
      <c r="AA104" s="14"/>
      <c r="AB104" s="14"/>
      <c r="AC104" s="14"/>
      <c r="AD104" s="14"/>
      <c r="AE104" s="14"/>
      <c r="AF104" s="14"/>
    </row>
    <row r="105" spans="1:32" s="112" customFormat="1" ht="15" customHeight="1" thickBot="1">
      <c r="A105" s="475"/>
      <c r="B105" s="212"/>
      <c r="C105" s="201"/>
      <c r="D105" s="201"/>
      <c r="E105" s="201"/>
      <c r="F105" s="201"/>
      <c r="G105" s="201"/>
      <c r="H105" s="201"/>
      <c r="I105" s="191"/>
      <c r="J105" s="358"/>
      <c r="K105" s="342"/>
      <c r="L105" s="342" t="str">
        <f t="shared" si="78"/>
        <v/>
      </c>
      <c r="M105" s="358" t="s">
        <v>61</v>
      </c>
      <c r="N105" s="342"/>
      <c r="O105" s="342" t="str">
        <f t="shared" si="79"/>
        <v/>
      </c>
      <c r="P105" s="358" t="s">
        <v>46</v>
      </c>
      <c r="Q105" s="342">
        <v>0.01</v>
      </c>
      <c r="R105" s="342" t="str">
        <f t="shared" si="80"/>
        <v>公斤</v>
      </c>
      <c r="S105" s="202"/>
      <c r="T105" s="172"/>
      <c r="U105" s="345" t="str">
        <f t="shared" si="81"/>
        <v/>
      </c>
      <c r="V105" s="358"/>
      <c r="W105" s="342"/>
      <c r="X105" s="346" t="str">
        <f t="shared" si="82"/>
        <v/>
      </c>
      <c r="Y105" s="111"/>
      <c r="Z105" s="14"/>
      <c r="AA105" s="14"/>
      <c r="AB105" s="14"/>
      <c r="AC105" s="14"/>
      <c r="AD105" s="14"/>
      <c r="AE105" s="14"/>
      <c r="AF105" s="14"/>
    </row>
    <row r="106" spans="1:32" s="112" customFormat="1" ht="15" customHeight="1">
      <c r="A106" s="473" t="s">
        <v>288</v>
      </c>
      <c r="B106" s="211" t="s">
        <v>236</v>
      </c>
      <c r="C106" s="197">
        <v>5.2</v>
      </c>
      <c r="D106" s="197">
        <v>2.7</v>
      </c>
      <c r="E106" s="197">
        <v>1.5</v>
      </c>
      <c r="F106" s="197">
        <v>2.5</v>
      </c>
      <c r="G106" s="197"/>
      <c r="H106" s="198">
        <v>0</v>
      </c>
      <c r="I106" s="199">
        <f>C106*70+F106*45+E106*25+G106*150+H106*60+D106*75</f>
        <v>716.5</v>
      </c>
      <c r="J106" s="493" t="s">
        <v>84</v>
      </c>
      <c r="K106" s="456"/>
      <c r="L106" s="339"/>
      <c r="M106" s="493" t="s">
        <v>237</v>
      </c>
      <c r="N106" s="456"/>
      <c r="O106" s="339"/>
      <c r="P106" s="493" t="s">
        <v>238</v>
      </c>
      <c r="Q106" s="456"/>
      <c r="R106" s="339"/>
      <c r="S106" s="164" t="s">
        <v>22</v>
      </c>
      <c r="T106" s="162"/>
      <c r="U106" s="339"/>
      <c r="V106" s="493" t="s">
        <v>240</v>
      </c>
      <c r="W106" s="456"/>
      <c r="X106" s="340"/>
      <c r="Y106" s="126"/>
      <c r="Z106" s="127" t="str">
        <f>B106</f>
        <v>g5</v>
      </c>
      <c r="AA106" s="127" t="str">
        <f>J107&amp;" "&amp;J108&amp;" "&amp;J109&amp;" "&amp;J110&amp;" "&amp;J111</f>
        <v xml:space="preserve">米 小米   </v>
      </c>
      <c r="AB106" s="127" t="str">
        <f>M107&amp;" "&amp;M108&amp;" "&amp;M109&amp;" "&amp;M110&amp;" "&amp;M111</f>
        <v xml:space="preserve">豬後腿肉 乾海帶 大蒜  </v>
      </c>
      <c r="AC106" s="127" t="str">
        <f>P107&amp;" "&amp;P108&amp;" "&amp;P109&amp;" "&amp;P110&amp;" "&amp;P111</f>
        <v xml:space="preserve">豆腐 豬絞肉 大蒜 豆瓣醬 </v>
      </c>
      <c r="AD106" s="127" t="str">
        <f>S107&amp;" "&amp;S108&amp;" "&amp;S109&amp;" "&amp;S110&amp;" "&amp;S111</f>
        <v xml:space="preserve">蔬菜 大蒜   </v>
      </c>
      <c r="AE106" s="127" t="str">
        <f>V107&amp;" "&amp;V108&amp;" "&amp;V109&amp;" "&amp;V110&amp;" "&amp;V111</f>
        <v xml:space="preserve">冬瓜 大骨 薑 胡蘿蔔 </v>
      </c>
      <c r="AF106" s="127"/>
    </row>
    <row r="107" spans="1:32" s="112" customFormat="1" ht="15" customHeight="1">
      <c r="A107" s="474"/>
      <c r="B107" s="113"/>
      <c r="C107" s="110"/>
      <c r="D107" s="110"/>
      <c r="E107" s="110"/>
      <c r="F107" s="110"/>
      <c r="G107" s="110"/>
      <c r="H107" s="110"/>
      <c r="I107" s="7"/>
      <c r="J107" s="233" t="s">
        <v>23</v>
      </c>
      <c r="K107" s="97">
        <v>10</v>
      </c>
      <c r="L107" s="97" t="str">
        <f t="shared" ref="L107:L111" si="83">IF(K107,"公斤","")</f>
        <v>公斤</v>
      </c>
      <c r="M107" s="233" t="s">
        <v>30</v>
      </c>
      <c r="N107" s="97">
        <v>6</v>
      </c>
      <c r="O107" s="97" t="str">
        <f t="shared" ref="O107:O117" si="84">IF(N107,"公斤","")</f>
        <v>公斤</v>
      </c>
      <c r="P107" s="233" t="s">
        <v>25</v>
      </c>
      <c r="Q107" s="97">
        <v>6</v>
      </c>
      <c r="R107" s="97" t="str">
        <f t="shared" ref="R107:R111" si="85">IF(Q107,"公斤","")</f>
        <v>公斤</v>
      </c>
      <c r="S107" s="115" t="s">
        <v>18</v>
      </c>
      <c r="T107" s="18">
        <v>7</v>
      </c>
      <c r="U107" s="234" t="str">
        <f t="shared" ref="U107:U111" si="86">IF(T107,"公斤","")</f>
        <v>公斤</v>
      </c>
      <c r="V107" s="329" t="s">
        <v>41</v>
      </c>
      <c r="W107" s="251">
        <v>4</v>
      </c>
      <c r="X107" s="341" t="str">
        <f t="shared" ref="X107:X111" si="87">IF(W107,"公斤","")</f>
        <v>公斤</v>
      </c>
      <c r="Y107" s="111"/>
      <c r="Z107" s="14"/>
      <c r="AA107" s="14"/>
      <c r="AB107" s="14"/>
      <c r="AC107" s="14"/>
      <c r="AD107" s="14"/>
      <c r="AE107" s="14"/>
      <c r="AF107" s="14"/>
    </row>
    <row r="108" spans="1:32" s="112" customFormat="1" ht="15" customHeight="1">
      <c r="A108" s="474"/>
      <c r="B108" s="113"/>
      <c r="C108" s="110"/>
      <c r="D108" s="110"/>
      <c r="E108" s="110"/>
      <c r="F108" s="110"/>
      <c r="G108" s="110"/>
      <c r="H108" s="110"/>
      <c r="I108" s="7"/>
      <c r="J108" s="233" t="s">
        <v>88</v>
      </c>
      <c r="K108" s="97">
        <v>0.4</v>
      </c>
      <c r="L108" s="97" t="str">
        <f t="shared" si="83"/>
        <v>公斤</v>
      </c>
      <c r="M108" s="233" t="s">
        <v>93</v>
      </c>
      <c r="N108" s="97">
        <v>1.2</v>
      </c>
      <c r="O108" s="97" t="str">
        <f t="shared" si="84"/>
        <v>公斤</v>
      </c>
      <c r="P108" s="238" t="s">
        <v>24</v>
      </c>
      <c r="Q108" s="234">
        <v>0.6</v>
      </c>
      <c r="R108" s="97" t="str">
        <f t="shared" si="85"/>
        <v>公斤</v>
      </c>
      <c r="S108" s="114" t="s">
        <v>29</v>
      </c>
      <c r="T108" s="17">
        <v>0.05</v>
      </c>
      <c r="U108" s="234" t="str">
        <f t="shared" si="86"/>
        <v>公斤</v>
      </c>
      <c r="V108" s="238" t="s">
        <v>44</v>
      </c>
      <c r="W108" s="97">
        <v>0.6</v>
      </c>
      <c r="X108" s="341" t="str">
        <f t="shared" si="87"/>
        <v>公斤</v>
      </c>
      <c r="Y108" s="111"/>
      <c r="Z108" s="14"/>
      <c r="AA108" s="14"/>
      <c r="AB108" s="14"/>
      <c r="AC108" s="14"/>
      <c r="AD108" s="14"/>
      <c r="AE108" s="14"/>
      <c r="AF108" s="14"/>
    </row>
    <row r="109" spans="1:32" s="112" customFormat="1" ht="15" customHeight="1">
      <c r="A109" s="474"/>
      <c r="B109" s="113"/>
      <c r="C109" s="110"/>
      <c r="D109" s="110"/>
      <c r="E109" s="110"/>
      <c r="F109" s="110"/>
      <c r="G109" s="110"/>
      <c r="H109" s="110"/>
      <c r="I109" s="7"/>
      <c r="J109" s="233"/>
      <c r="K109" s="97"/>
      <c r="L109" s="97" t="str">
        <f t="shared" si="83"/>
        <v/>
      </c>
      <c r="M109" s="233" t="s">
        <v>29</v>
      </c>
      <c r="N109" s="97">
        <v>0.05</v>
      </c>
      <c r="O109" s="97" t="str">
        <f t="shared" si="84"/>
        <v>公斤</v>
      </c>
      <c r="P109" s="233" t="s">
        <v>29</v>
      </c>
      <c r="Q109" s="97">
        <v>0.05</v>
      </c>
      <c r="R109" s="97" t="str">
        <f t="shared" si="85"/>
        <v>公斤</v>
      </c>
      <c r="S109" s="114"/>
      <c r="T109" s="17"/>
      <c r="U109" s="234" t="str">
        <f t="shared" si="86"/>
        <v/>
      </c>
      <c r="V109" s="233" t="s">
        <v>34</v>
      </c>
      <c r="W109" s="97">
        <v>0.05</v>
      </c>
      <c r="X109" s="341" t="str">
        <f t="shared" si="87"/>
        <v>公斤</v>
      </c>
      <c r="Y109" s="111"/>
      <c r="Z109" s="14"/>
      <c r="AA109" s="14"/>
      <c r="AB109" s="14"/>
      <c r="AC109" s="14"/>
      <c r="AD109" s="14"/>
      <c r="AE109" s="14"/>
      <c r="AF109" s="14"/>
    </row>
    <row r="110" spans="1:32" s="112" customFormat="1" ht="15" customHeight="1">
      <c r="A110" s="474"/>
      <c r="B110" s="113"/>
      <c r="C110" s="110"/>
      <c r="D110" s="110"/>
      <c r="E110" s="110"/>
      <c r="F110" s="110"/>
      <c r="G110" s="110"/>
      <c r="H110" s="110"/>
      <c r="I110" s="7"/>
      <c r="J110" s="236"/>
      <c r="K110" s="237"/>
      <c r="L110" s="237" t="str">
        <f t="shared" si="83"/>
        <v/>
      </c>
      <c r="M110" s="236"/>
      <c r="N110" s="237"/>
      <c r="O110" s="237" t="str">
        <f t="shared" si="84"/>
        <v/>
      </c>
      <c r="P110" s="236" t="s">
        <v>158</v>
      </c>
      <c r="Q110" s="97"/>
      <c r="R110" s="97" t="str">
        <f t="shared" si="85"/>
        <v/>
      </c>
      <c r="S110" s="114"/>
      <c r="T110" s="17"/>
      <c r="U110" s="234" t="str">
        <f t="shared" si="86"/>
        <v/>
      </c>
      <c r="V110" s="238" t="s">
        <v>27</v>
      </c>
      <c r="W110" s="97">
        <v>0.5</v>
      </c>
      <c r="X110" s="341" t="str">
        <f t="shared" si="87"/>
        <v>公斤</v>
      </c>
      <c r="Y110" s="111"/>
      <c r="Z110" s="14"/>
      <c r="AA110" s="14"/>
      <c r="AB110" s="14"/>
      <c r="AC110" s="14"/>
      <c r="AD110" s="14"/>
      <c r="AE110" s="14"/>
      <c r="AF110" s="14"/>
    </row>
    <row r="111" spans="1:32" s="112" customFormat="1" ht="15" customHeight="1" thickBot="1">
      <c r="A111" s="475"/>
      <c r="B111" s="212"/>
      <c r="C111" s="201"/>
      <c r="D111" s="201"/>
      <c r="E111" s="201"/>
      <c r="F111" s="201"/>
      <c r="G111" s="201"/>
      <c r="H111" s="201"/>
      <c r="I111" s="357"/>
      <c r="J111" s="358"/>
      <c r="K111" s="342"/>
      <c r="L111" s="342" t="str">
        <f t="shared" si="83"/>
        <v/>
      </c>
      <c r="M111" s="358"/>
      <c r="N111" s="342"/>
      <c r="O111" s="342" t="str">
        <f t="shared" si="84"/>
        <v/>
      </c>
      <c r="P111" s="384"/>
      <c r="Q111" s="349"/>
      <c r="R111" s="342" t="str">
        <f t="shared" si="85"/>
        <v/>
      </c>
      <c r="S111" s="202"/>
      <c r="T111" s="172"/>
      <c r="U111" s="345" t="str">
        <f t="shared" si="86"/>
        <v/>
      </c>
      <c r="V111" s="358"/>
      <c r="W111" s="342"/>
      <c r="X111" s="346" t="str">
        <f t="shared" si="87"/>
        <v/>
      </c>
      <c r="Y111" s="128"/>
      <c r="Z111" s="128"/>
      <c r="AA111" s="47"/>
      <c r="AB111" s="128"/>
      <c r="AC111" s="128"/>
      <c r="AD111" s="128"/>
      <c r="AE111" s="128"/>
      <c r="AF111" s="128"/>
    </row>
    <row r="112" spans="1:32" s="294" customFormat="1" ht="15" customHeight="1">
      <c r="A112" s="502" t="s">
        <v>289</v>
      </c>
      <c r="B112" s="365" t="s">
        <v>263</v>
      </c>
      <c r="C112" s="366">
        <v>5</v>
      </c>
      <c r="D112" s="366">
        <v>3.2</v>
      </c>
      <c r="E112" s="366">
        <v>2.4</v>
      </c>
      <c r="F112" s="366">
        <v>3</v>
      </c>
      <c r="G112" s="366">
        <v>0</v>
      </c>
      <c r="H112" s="366">
        <v>0</v>
      </c>
      <c r="I112" s="367">
        <f>C112*70+D112*75+E112*25+F112*45</f>
        <v>785</v>
      </c>
      <c r="J112" s="505" t="s">
        <v>20</v>
      </c>
      <c r="K112" s="506"/>
      <c r="L112" s="368"/>
      <c r="M112" s="505" t="s">
        <v>264</v>
      </c>
      <c r="N112" s="506"/>
      <c r="O112" s="368" t="str">
        <f t="shared" si="84"/>
        <v/>
      </c>
      <c r="P112" s="505" t="s">
        <v>265</v>
      </c>
      <c r="Q112" s="506"/>
      <c r="R112" s="368"/>
      <c r="S112" s="369" t="s">
        <v>22</v>
      </c>
      <c r="T112" s="370"/>
      <c r="U112" s="368"/>
      <c r="V112" s="505" t="s">
        <v>267</v>
      </c>
      <c r="W112" s="506"/>
      <c r="X112" s="371"/>
      <c r="Y112" s="292"/>
      <c r="Z112" s="293" t="str">
        <f>B112</f>
        <v>i1</v>
      </c>
      <c r="AA112" s="293" t="str">
        <f>J113&amp;" "&amp;J114&amp;" "&amp;J115&amp;" "&amp;J116&amp;" "&amp;J117</f>
        <v xml:space="preserve">米    </v>
      </c>
      <c r="AB112" s="293" t="str">
        <f>M113&amp;" "&amp;M114&amp;" "&amp;M115&amp;" "&amp;M116&amp;" "&amp;M117</f>
        <v>豬後腿肉 洋蔥 胡蘿蔔 大蒜 黑胡椒</v>
      </c>
      <c r="AC112" s="293" t="str">
        <f>P113&amp;" "&amp;P114&amp;" "&amp;P115&amp;" "&amp;P116&amp;" "&amp;P117</f>
        <v xml:space="preserve">豆干 蘿蔔乾 大蒜  </v>
      </c>
      <c r="AD112" s="293" t="str">
        <f>S113&amp;" "&amp;S114&amp;" "&amp;S115&amp;" "&amp;S116&amp;" "&amp;S117</f>
        <v xml:space="preserve">蔬菜 大蒜   </v>
      </c>
      <c r="AE112" s="293" t="str">
        <f>V113&amp;" "&amp;V114&amp;" "&amp;V115&amp;" "&amp;V116&amp;" "&amp;V117</f>
        <v xml:space="preserve">結球白菜 大骨 薑  </v>
      </c>
      <c r="AF112" s="293"/>
    </row>
    <row r="113" spans="1:32" s="294" customFormat="1" ht="15" customHeight="1">
      <c r="A113" s="503"/>
      <c r="B113" s="295"/>
      <c r="C113" s="155"/>
      <c r="D113" s="155"/>
      <c r="E113" s="155"/>
      <c r="F113" s="155"/>
      <c r="G113" s="155"/>
      <c r="H113" s="155"/>
      <c r="I113" s="156"/>
      <c r="J113" s="296" t="s">
        <v>23</v>
      </c>
      <c r="K113" s="297">
        <v>10</v>
      </c>
      <c r="L113" s="297" t="str">
        <f t="shared" ref="L113:L117" si="88">IF(K113,"公斤","")</f>
        <v>公斤</v>
      </c>
      <c r="M113" s="296" t="s">
        <v>30</v>
      </c>
      <c r="N113" s="297">
        <v>6</v>
      </c>
      <c r="O113" s="297" t="str">
        <f t="shared" si="84"/>
        <v>公斤</v>
      </c>
      <c r="P113" s="296" t="s">
        <v>75</v>
      </c>
      <c r="Q113" s="297">
        <v>4</v>
      </c>
      <c r="R113" s="297" t="str">
        <f t="shared" ref="R113:R117" si="89">IF(Q113,"公斤","")</f>
        <v>公斤</v>
      </c>
      <c r="S113" s="298" t="s">
        <v>18</v>
      </c>
      <c r="T113" s="299">
        <v>7</v>
      </c>
      <c r="U113" s="300" t="str">
        <f t="shared" ref="U113:U117" si="90">IF(T113,"公斤","")</f>
        <v>公斤</v>
      </c>
      <c r="V113" s="301" t="s">
        <v>45</v>
      </c>
      <c r="W113" s="300">
        <v>3</v>
      </c>
      <c r="X113" s="372" t="str">
        <f t="shared" ref="X113:X117" si="91">IF(W113,"公斤","")</f>
        <v>公斤</v>
      </c>
      <c r="Y113" s="270"/>
      <c r="Z113" s="106"/>
      <c r="AA113" s="106"/>
      <c r="AB113" s="106"/>
      <c r="AC113" s="106"/>
      <c r="AD113" s="106"/>
      <c r="AE113" s="106"/>
      <c r="AF113" s="106"/>
    </row>
    <row r="114" spans="1:32" s="294" customFormat="1" ht="15" customHeight="1">
      <c r="A114" s="503"/>
      <c r="B114" s="295"/>
      <c r="C114" s="155"/>
      <c r="D114" s="155"/>
      <c r="E114" s="155"/>
      <c r="F114" s="155"/>
      <c r="G114" s="155"/>
      <c r="H114" s="155"/>
      <c r="I114" s="156"/>
      <c r="J114" s="296"/>
      <c r="K114" s="297"/>
      <c r="L114" s="297" t="str">
        <f t="shared" si="88"/>
        <v/>
      </c>
      <c r="M114" s="296" t="s">
        <v>31</v>
      </c>
      <c r="N114" s="297">
        <v>3</v>
      </c>
      <c r="O114" s="297" t="str">
        <f t="shared" si="84"/>
        <v>公斤</v>
      </c>
      <c r="P114" s="296" t="s">
        <v>268</v>
      </c>
      <c r="Q114" s="297">
        <v>1</v>
      </c>
      <c r="R114" s="297" t="str">
        <f t="shared" si="89"/>
        <v>公斤</v>
      </c>
      <c r="S114" s="302" t="s">
        <v>29</v>
      </c>
      <c r="T114" s="303">
        <v>0.05</v>
      </c>
      <c r="U114" s="300" t="str">
        <f t="shared" si="90"/>
        <v>公斤</v>
      </c>
      <c r="V114" s="301" t="s">
        <v>44</v>
      </c>
      <c r="W114" s="297">
        <v>0.6</v>
      </c>
      <c r="X114" s="372" t="str">
        <f t="shared" si="91"/>
        <v>公斤</v>
      </c>
      <c r="Y114" s="270"/>
      <c r="Z114" s="106"/>
      <c r="AA114" s="106"/>
      <c r="AB114" s="106"/>
      <c r="AC114" s="106"/>
      <c r="AD114" s="106"/>
      <c r="AE114" s="106"/>
      <c r="AF114" s="106"/>
    </row>
    <row r="115" spans="1:32" s="294" customFormat="1" ht="15" customHeight="1">
      <c r="A115" s="503"/>
      <c r="B115" s="295"/>
      <c r="C115" s="155"/>
      <c r="D115" s="155"/>
      <c r="E115" s="155"/>
      <c r="F115" s="155"/>
      <c r="G115" s="155"/>
      <c r="H115" s="155"/>
      <c r="I115" s="156"/>
      <c r="J115" s="296"/>
      <c r="K115" s="297"/>
      <c r="L115" s="297" t="str">
        <f t="shared" si="88"/>
        <v/>
      </c>
      <c r="M115" s="296" t="s">
        <v>27</v>
      </c>
      <c r="N115" s="297">
        <v>0.5</v>
      </c>
      <c r="O115" s="297" t="str">
        <f t="shared" si="84"/>
        <v>公斤</v>
      </c>
      <c r="P115" s="296" t="s">
        <v>29</v>
      </c>
      <c r="Q115" s="297">
        <v>0.05</v>
      </c>
      <c r="R115" s="297" t="str">
        <f t="shared" si="89"/>
        <v>公斤</v>
      </c>
      <c r="S115" s="302"/>
      <c r="T115" s="303"/>
      <c r="U115" s="300" t="str">
        <f t="shared" si="90"/>
        <v/>
      </c>
      <c r="V115" s="296" t="s">
        <v>34</v>
      </c>
      <c r="W115" s="297">
        <v>0.05</v>
      </c>
      <c r="X115" s="372" t="str">
        <f t="shared" si="91"/>
        <v>公斤</v>
      </c>
      <c r="Y115" s="270"/>
      <c r="Z115" s="106"/>
      <c r="AA115" s="106"/>
      <c r="AB115" s="106"/>
      <c r="AC115" s="106"/>
      <c r="AD115" s="106"/>
      <c r="AE115" s="106"/>
      <c r="AF115" s="106"/>
    </row>
    <row r="116" spans="1:32" s="294" customFormat="1" ht="15" customHeight="1">
      <c r="A116" s="503"/>
      <c r="B116" s="295"/>
      <c r="C116" s="155"/>
      <c r="D116" s="155"/>
      <c r="E116" s="155"/>
      <c r="F116" s="155"/>
      <c r="G116" s="155"/>
      <c r="H116" s="155"/>
      <c r="I116" s="156"/>
      <c r="J116" s="304"/>
      <c r="K116" s="305"/>
      <c r="L116" s="305" t="str">
        <f t="shared" si="88"/>
        <v/>
      </c>
      <c r="M116" s="304" t="s">
        <v>29</v>
      </c>
      <c r="N116" s="297">
        <v>0.05</v>
      </c>
      <c r="O116" s="297" t="str">
        <f t="shared" si="84"/>
        <v>公斤</v>
      </c>
      <c r="P116" s="301"/>
      <c r="Q116" s="300"/>
      <c r="R116" s="297" t="str">
        <f t="shared" si="89"/>
        <v/>
      </c>
      <c r="S116" s="302"/>
      <c r="T116" s="303"/>
      <c r="U116" s="300" t="str">
        <f t="shared" si="90"/>
        <v/>
      </c>
      <c r="V116" s="296"/>
      <c r="W116" s="297"/>
      <c r="X116" s="372" t="str">
        <f t="shared" si="91"/>
        <v/>
      </c>
      <c r="Y116" s="270"/>
      <c r="Z116" s="106"/>
      <c r="AA116" s="106"/>
      <c r="AB116" s="106"/>
      <c r="AC116" s="106"/>
      <c r="AD116" s="106"/>
      <c r="AE116" s="106"/>
      <c r="AF116" s="106"/>
    </row>
    <row r="117" spans="1:32" s="294" customFormat="1" ht="15" customHeight="1" thickBot="1">
      <c r="A117" s="504"/>
      <c r="B117" s="373"/>
      <c r="C117" s="374"/>
      <c r="D117" s="374"/>
      <c r="E117" s="374"/>
      <c r="F117" s="374"/>
      <c r="G117" s="374"/>
      <c r="H117" s="374"/>
      <c r="I117" s="375"/>
      <c r="J117" s="376"/>
      <c r="K117" s="377"/>
      <c r="L117" s="377" t="str">
        <f t="shared" si="88"/>
        <v/>
      </c>
      <c r="M117" s="378" t="s">
        <v>269</v>
      </c>
      <c r="N117" s="379"/>
      <c r="O117" s="377" t="str">
        <f t="shared" si="84"/>
        <v/>
      </c>
      <c r="P117" s="376"/>
      <c r="Q117" s="377"/>
      <c r="R117" s="377" t="str">
        <f t="shared" si="89"/>
        <v/>
      </c>
      <c r="S117" s="380"/>
      <c r="T117" s="381"/>
      <c r="U117" s="382" t="str">
        <f t="shared" si="90"/>
        <v/>
      </c>
      <c r="V117" s="376"/>
      <c r="W117" s="377"/>
      <c r="X117" s="383" t="str">
        <f t="shared" si="91"/>
        <v/>
      </c>
      <c r="Y117" s="306"/>
      <c r="Z117" s="307"/>
      <c r="AA117" s="307"/>
      <c r="AB117" s="307"/>
      <c r="AC117" s="307"/>
      <c r="AD117" s="307"/>
      <c r="AE117" s="307"/>
      <c r="AF117" s="307"/>
    </row>
    <row r="118" spans="1:32" s="112" customFormat="1" ht="15" customHeight="1">
      <c r="A118" s="473" t="s">
        <v>354</v>
      </c>
      <c r="B118" s="211" t="s">
        <v>241</v>
      </c>
      <c r="C118" s="197">
        <v>5.4</v>
      </c>
      <c r="D118" s="198">
        <v>2.2000000000000002</v>
      </c>
      <c r="E118" s="198">
        <v>1</v>
      </c>
      <c r="F118" s="198">
        <v>3</v>
      </c>
      <c r="G118" s="198"/>
      <c r="H118" s="198"/>
      <c r="I118" s="199">
        <f>C118*70+F118*45+E118*25+G118*150+H118*60+D118*75</f>
        <v>703</v>
      </c>
      <c r="J118" s="493" t="s">
        <v>20</v>
      </c>
      <c r="K118" s="456"/>
      <c r="L118" s="339"/>
      <c r="M118" s="493" t="s">
        <v>62</v>
      </c>
      <c r="N118" s="456"/>
      <c r="O118" s="339" t="str">
        <f t="shared" ref="O118:O123" si="92">IF(N118,"公斤","")</f>
        <v/>
      </c>
      <c r="P118" s="493" t="s">
        <v>73</v>
      </c>
      <c r="Q118" s="456"/>
      <c r="R118" s="339"/>
      <c r="S118" s="164" t="s">
        <v>22</v>
      </c>
      <c r="T118" s="162"/>
      <c r="U118" s="339"/>
      <c r="V118" s="493" t="s">
        <v>243</v>
      </c>
      <c r="W118" s="456"/>
      <c r="X118" s="340"/>
      <c r="Y118" s="111"/>
      <c r="Z118" s="14" t="str">
        <f>B118</f>
        <v>h1</v>
      </c>
      <c r="AA118" s="14" t="str">
        <f>J119&amp;" "&amp;J120&amp;" "&amp;J121&amp;" "&amp;J122&amp;" "&amp;J123</f>
        <v xml:space="preserve">米    </v>
      </c>
      <c r="AB118" s="14" t="str">
        <f>M119&amp;" "&amp;M120&amp;" "&amp;M121&amp;" "&amp;M122&amp;" "&amp;M123</f>
        <v>豬後腿肉 豆薯 胡蘿蔔 甜麵醬 大蒜</v>
      </c>
      <c r="AC118" s="14" t="str">
        <f>P119&amp;" "&amp;P120&amp;" "&amp;P121&amp;" "&amp;P122&amp;" "&amp;P123</f>
        <v xml:space="preserve">雞蛋 甘藍 大蒜  </v>
      </c>
      <c r="AD118" s="14" t="str">
        <f>S119&amp;" "&amp;S120&amp;" "&amp;S121&amp;" "&amp;S122&amp;" "&amp;S123</f>
        <v xml:space="preserve">蔬菜 大蒜   </v>
      </c>
      <c r="AE118" s="14" t="str">
        <f>V119&amp;" "&amp;V120&amp;" "&amp;V121&amp;" "&amp;V122&amp;" "&amp;V123</f>
        <v xml:space="preserve">紫菜 柴魚片 薑  </v>
      </c>
      <c r="AF118" s="14"/>
    </row>
    <row r="119" spans="1:32" s="112" customFormat="1" ht="15" customHeight="1">
      <c r="A119" s="474"/>
      <c r="B119" s="113"/>
      <c r="C119" s="110"/>
      <c r="D119" s="110"/>
      <c r="E119" s="110"/>
      <c r="F119" s="110"/>
      <c r="G119" s="110"/>
      <c r="H119" s="110"/>
      <c r="I119" s="7"/>
      <c r="J119" s="233" t="s">
        <v>23</v>
      </c>
      <c r="K119" s="97">
        <v>10</v>
      </c>
      <c r="L119" s="97" t="str">
        <f t="shared" ref="L119:L123" si="93">IF(K119,"公斤","")</f>
        <v>公斤</v>
      </c>
      <c r="M119" s="233" t="s">
        <v>30</v>
      </c>
      <c r="N119" s="97">
        <v>6</v>
      </c>
      <c r="O119" s="97" t="str">
        <f t="shared" si="92"/>
        <v>公斤</v>
      </c>
      <c r="P119" s="233" t="s">
        <v>40</v>
      </c>
      <c r="Q119" s="97">
        <v>3</v>
      </c>
      <c r="R119" s="97" t="str">
        <f t="shared" ref="R119:R123" si="94">IF(Q119,"公斤","")</f>
        <v>公斤</v>
      </c>
      <c r="S119" s="115" t="s">
        <v>18</v>
      </c>
      <c r="T119" s="18">
        <v>7</v>
      </c>
      <c r="U119" s="234" t="str">
        <f t="shared" ref="U119:U123" si="95">IF(T119,"公斤","")</f>
        <v>公斤</v>
      </c>
      <c r="V119" s="233" t="s">
        <v>111</v>
      </c>
      <c r="W119" s="97">
        <v>0.15</v>
      </c>
      <c r="X119" s="341" t="str">
        <f t="shared" ref="X119:X123" si="96">IF(W119,"公斤","")</f>
        <v>公斤</v>
      </c>
      <c r="Y119" s="111"/>
      <c r="Z119" s="14"/>
      <c r="AA119" s="14"/>
      <c r="AB119" s="14"/>
      <c r="AC119" s="14"/>
      <c r="AD119" s="14"/>
      <c r="AE119" s="14"/>
      <c r="AF119" s="14"/>
    </row>
    <row r="120" spans="1:32" s="112" customFormat="1" ht="15" customHeight="1">
      <c r="A120" s="474"/>
      <c r="B120" s="113"/>
      <c r="C120" s="110"/>
      <c r="D120" s="110"/>
      <c r="E120" s="110"/>
      <c r="F120" s="110"/>
      <c r="G120" s="110"/>
      <c r="H120" s="110"/>
      <c r="I120" s="7"/>
      <c r="J120" s="233"/>
      <c r="K120" s="97"/>
      <c r="L120" s="97" t="str">
        <f t="shared" si="93"/>
        <v/>
      </c>
      <c r="M120" s="233" t="s">
        <v>69</v>
      </c>
      <c r="N120" s="97">
        <v>3</v>
      </c>
      <c r="O120" s="97" t="str">
        <f t="shared" si="92"/>
        <v>公斤</v>
      </c>
      <c r="P120" s="233" t="s">
        <v>43</v>
      </c>
      <c r="Q120" s="97">
        <v>4</v>
      </c>
      <c r="R120" s="97" t="str">
        <f t="shared" si="94"/>
        <v>公斤</v>
      </c>
      <c r="S120" s="114" t="s">
        <v>29</v>
      </c>
      <c r="T120" s="17">
        <v>0.05</v>
      </c>
      <c r="U120" s="234" t="str">
        <f t="shared" si="95"/>
        <v>公斤</v>
      </c>
      <c r="V120" s="238" t="s">
        <v>112</v>
      </c>
      <c r="W120" s="97">
        <v>0.01</v>
      </c>
      <c r="X120" s="341" t="str">
        <f t="shared" si="96"/>
        <v>公斤</v>
      </c>
      <c r="Y120" s="111"/>
      <c r="Z120" s="14"/>
      <c r="AA120" s="14"/>
      <c r="AB120" s="14"/>
      <c r="AC120" s="14"/>
      <c r="AD120" s="14"/>
      <c r="AE120" s="14"/>
      <c r="AF120" s="14"/>
    </row>
    <row r="121" spans="1:32" s="112" customFormat="1" ht="15" customHeight="1">
      <c r="A121" s="474"/>
      <c r="B121" s="113"/>
      <c r="C121" s="110"/>
      <c r="D121" s="110"/>
      <c r="E121" s="110"/>
      <c r="F121" s="110"/>
      <c r="G121" s="110"/>
      <c r="H121" s="110"/>
      <c r="I121" s="7"/>
      <c r="J121" s="236"/>
      <c r="K121" s="237"/>
      <c r="L121" s="237" t="str">
        <f t="shared" si="93"/>
        <v/>
      </c>
      <c r="M121" s="233" t="s">
        <v>27</v>
      </c>
      <c r="N121" s="97">
        <v>0.5</v>
      </c>
      <c r="O121" s="97" t="str">
        <f t="shared" si="92"/>
        <v>公斤</v>
      </c>
      <c r="P121" s="233" t="s">
        <v>29</v>
      </c>
      <c r="Q121" s="97">
        <v>0.05</v>
      </c>
      <c r="R121" s="97" t="str">
        <f t="shared" si="94"/>
        <v>公斤</v>
      </c>
      <c r="S121" s="114"/>
      <c r="T121" s="17"/>
      <c r="U121" s="234" t="str">
        <f t="shared" si="95"/>
        <v/>
      </c>
      <c r="V121" s="233" t="s">
        <v>34</v>
      </c>
      <c r="W121" s="97">
        <v>0.05</v>
      </c>
      <c r="X121" s="341" t="str">
        <f t="shared" si="96"/>
        <v>公斤</v>
      </c>
      <c r="Y121" s="111"/>
      <c r="Z121" s="14"/>
      <c r="AA121" s="14"/>
      <c r="AB121" s="14"/>
      <c r="AC121" s="14"/>
      <c r="AD121" s="14"/>
      <c r="AE121" s="14"/>
      <c r="AF121" s="14"/>
    </row>
    <row r="122" spans="1:32" s="112" customFormat="1" ht="15" customHeight="1">
      <c r="A122" s="474"/>
      <c r="B122" s="113"/>
      <c r="C122" s="110"/>
      <c r="D122" s="110"/>
      <c r="E122" s="110"/>
      <c r="F122" s="110"/>
      <c r="G122" s="110"/>
      <c r="H122" s="110"/>
      <c r="I122" s="362"/>
      <c r="J122" s="351"/>
      <c r="K122" s="352"/>
      <c r="L122" s="352" t="str">
        <f t="shared" si="93"/>
        <v/>
      </c>
      <c r="M122" s="315" t="s">
        <v>67</v>
      </c>
      <c r="N122" s="97"/>
      <c r="O122" s="97" t="str">
        <f t="shared" si="92"/>
        <v/>
      </c>
      <c r="P122" s="233"/>
      <c r="Q122" s="97"/>
      <c r="R122" s="97" t="str">
        <f t="shared" si="94"/>
        <v/>
      </c>
      <c r="S122" s="114"/>
      <c r="T122" s="17"/>
      <c r="U122" s="234" t="str">
        <f t="shared" si="95"/>
        <v/>
      </c>
      <c r="V122" s="233"/>
      <c r="W122" s="97"/>
      <c r="X122" s="341" t="str">
        <f t="shared" si="96"/>
        <v/>
      </c>
      <c r="Y122" s="111"/>
      <c r="Z122" s="14"/>
      <c r="AA122" s="14"/>
      <c r="AB122" s="14"/>
      <c r="AC122" s="14"/>
      <c r="AD122" s="14"/>
      <c r="AE122" s="14"/>
      <c r="AF122" s="14"/>
    </row>
    <row r="123" spans="1:32" s="112" customFormat="1" ht="15" customHeight="1" thickBot="1">
      <c r="A123" s="475"/>
      <c r="B123" s="212"/>
      <c r="C123" s="201"/>
      <c r="D123" s="201"/>
      <c r="E123" s="201"/>
      <c r="F123" s="201"/>
      <c r="G123" s="201"/>
      <c r="H123" s="201"/>
      <c r="I123" s="361"/>
      <c r="J123" s="354"/>
      <c r="K123" s="355"/>
      <c r="L123" s="355" t="str">
        <f t="shared" si="93"/>
        <v/>
      </c>
      <c r="M123" s="364" t="s">
        <v>29</v>
      </c>
      <c r="N123" s="342">
        <v>0.05</v>
      </c>
      <c r="O123" s="342" t="str">
        <f t="shared" si="92"/>
        <v>公斤</v>
      </c>
      <c r="P123" s="358"/>
      <c r="Q123" s="342"/>
      <c r="R123" s="342" t="str">
        <f t="shared" si="94"/>
        <v/>
      </c>
      <c r="S123" s="202"/>
      <c r="T123" s="172"/>
      <c r="U123" s="345" t="str">
        <f t="shared" si="95"/>
        <v/>
      </c>
      <c r="V123" s="358"/>
      <c r="W123" s="342"/>
      <c r="X123" s="346" t="str">
        <f t="shared" si="96"/>
        <v/>
      </c>
      <c r="Y123" s="111"/>
      <c r="Z123" s="14"/>
      <c r="AA123" s="14"/>
      <c r="AB123" s="14"/>
      <c r="AC123" s="14"/>
      <c r="AD123" s="14"/>
      <c r="AE123" s="14"/>
      <c r="AF123" s="14"/>
    </row>
    <row r="124" spans="1:32" s="112" customFormat="1" ht="15" customHeight="1">
      <c r="A124" s="474" t="s">
        <v>355</v>
      </c>
      <c r="B124" s="108" t="s">
        <v>244</v>
      </c>
      <c r="C124" s="109">
        <v>5.2</v>
      </c>
      <c r="D124" s="110">
        <v>2.8</v>
      </c>
      <c r="E124" s="110">
        <v>1.2</v>
      </c>
      <c r="F124" s="110">
        <v>3</v>
      </c>
      <c r="G124" s="110"/>
      <c r="H124" s="110"/>
      <c r="I124" s="129">
        <f>C124*70+F124*45+E124*25+G124*150+H124*60+D124*75</f>
        <v>739</v>
      </c>
      <c r="J124" s="500" t="s">
        <v>35</v>
      </c>
      <c r="K124" s="501"/>
      <c r="L124" s="230"/>
      <c r="M124" s="500" t="s">
        <v>80</v>
      </c>
      <c r="N124" s="501"/>
      <c r="O124" s="230"/>
      <c r="P124" s="328" t="s">
        <v>245</v>
      </c>
      <c r="Q124" s="143"/>
      <c r="R124" s="230"/>
      <c r="S124" s="231" t="s">
        <v>22</v>
      </c>
      <c r="T124" s="130"/>
      <c r="U124" s="230"/>
      <c r="V124" s="500" t="s">
        <v>247</v>
      </c>
      <c r="W124" s="501"/>
      <c r="X124" s="360"/>
      <c r="Y124" s="126"/>
      <c r="Z124" s="127" t="str">
        <f>B124</f>
        <v>h2</v>
      </c>
      <c r="AA124" s="127" t="str">
        <f>J125&amp;" "&amp;J126&amp;" "&amp;J127&amp;" "&amp;J128&amp;" "&amp;J129</f>
        <v xml:space="preserve">米 糙米   </v>
      </c>
      <c r="AB124" s="127" t="str">
        <f>M125&amp;" "&amp;M126&amp;" "&amp;M127&amp;" "&amp;M128&amp;" "&amp;M129</f>
        <v xml:space="preserve">肉雞 醃漬花胡瓜 胡蘿蔔 大蒜 </v>
      </c>
      <c r="AC124" s="127" t="str">
        <f>P125&amp;" "&amp;P126&amp;" "&amp;P127&amp;" "&amp;P128&amp;" "&amp;P129</f>
        <v xml:space="preserve">白蘿蔔 黑輪 柴魚片  </v>
      </c>
      <c r="AD124" s="127" t="str">
        <f>S125&amp;" "&amp;S126&amp;" "&amp;S127&amp;" "&amp;S128&amp;" "&amp;S129</f>
        <v xml:space="preserve">蔬菜 大蒜   </v>
      </c>
      <c r="AE124" s="127" t="str">
        <f>V125&amp;" "&amp;V126&amp;" "&amp;V127&amp;" "&amp;V128&amp;" "&amp;V129</f>
        <v xml:space="preserve">雞蛋 時蔬 薑  </v>
      </c>
      <c r="AF124" s="127"/>
    </row>
    <row r="125" spans="1:32" s="112" customFormat="1" ht="15" customHeight="1">
      <c r="A125" s="474"/>
      <c r="B125" s="113"/>
      <c r="C125" s="110"/>
      <c r="D125" s="110"/>
      <c r="E125" s="110"/>
      <c r="F125" s="110"/>
      <c r="G125" s="110"/>
      <c r="H125" s="110"/>
      <c r="I125" s="7"/>
      <c r="J125" s="233" t="s">
        <v>23</v>
      </c>
      <c r="K125" s="97">
        <v>7</v>
      </c>
      <c r="L125" s="97" t="str">
        <f t="shared" ref="L125:L129" si="97">IF(K125,"公斤","")</f>
        <v>公斤</v>
      </c>
      <c r="M125" s="233" t="s">
        <v>82</v>
      </c>
      <c r="N125" s="97">
        <v>9</v>
      </c>
      <c r="O125" s="97" t="str">
        <f t="shared" ref="O125:O129" si="98">IF(N125,"公斤","")</f>
        <v>公斤</v>
      </c>
      <c r="P125" s="233" t="s">
        <v>63</v>
      </c>
      <c r="Q125" s="97">
        <v>3</v>
      </c>
      <c r="R125" s="97" t="str">
        <f t="shared" ref="R125:R129" si="99">IF(Q125,"公斤","")</f>
        <v>公斤</v>
      </c>
      <c r="S125" s="115" t="s">
        <v>18</v>
      </c>
      <c r="T125" s="18">
        <v>7</v>
      </c>
      <c r="U125" s="234" t="str">
        <f t="shared" ref="U125:U129" si="100">IF(T125,"公斤","")</f>
        <v>公斤</v>
      </c>
      <c r="V125" s="233" t="s">
        <v>40</v>
      </c>
      <c r="W125" s="97">
        <v>1</v>
      </c>
      <c r="X125" s="341" t="str">
        <f t="shared" ref="X125:X129" si="101">IF(W125,"公斤","")</f>
        <v>公斤</v>
      </c>
      <c r="Y125" s="111"/>
      <c r="Z125" s="14"/>
      <c r="AA125" s="14"/>
      <c r="AB125" s="14"/>
      <c r="AC125" s="14"/>
      <c r="AD125" s="14"/>
      <c r="AE125" s="14"/>
      <c r="AF125" s="14"/>
    </row>
    <row r="126" spans="1:32" s="112" customFormat="1" ht="15" customHeight="1">
      <c r="A126" s="474"/>
      <c r="B126" s="113"/>
      <c r="C126" s="110"/>
      <c r="D126" s="110"/>
      <c r="E126" s="110"/>
      <c r="F126" s="110"/>
      <c r="G126" s="110"/>
      <c r="H126" s="110"/>
      <c r="I126" s="7"/>
      <c r="J126" s="233" t="s">
        <v>42</v>
      </c>
      <c r="K126" s="97">
        <v>3</v>
      </c>
      <c r="L126" s="97" t="str">
        <f t="shared" si="97"/>
        <v>公斤</v>
      </c>
      <c r="M126" s="233" t="s">
        <v>83</v>
      </c>
      <c r="N126" s="97">
        <v>2</v>
      </c>
      <c r="O126" s="97" t="str">
        <f t="shared" si="98"/>
        <v>公斤</v>
      </c>
      <c r="P126" s="233" t="s">
        <v>125</v>
      </c>
      <c r="Q126" s="97">
        <v>2</v>
      </c>
      <c r="R126" s="97" t="str">
        <f t="shared" si="99"/>
        <v>公斤</v>
      </c>
      <c r="S126" s="114" t="s">
        <v>29</v>
      </c>
      <c r="T126" s="17">
        <v>0.05</v>
      </c>
      <c r="U126" s="234" t="str">
        <f t="shared" si="100"/>
        <v>公斤</v>
      </c>
      <c r="V126" s="238" t="s">
        <v>22</v>
      </c>
      <c r="W126" s="234">
        <v>2</v>
      </c>
      <c r="X126" s="341" t="str">
        <f t="shared" si="101"/>
        <v>公斤</v>
      </c>
      <c r="Y126" s="111"/>
      <c r="Z126" s="14"/>
      <c r="AA126" s="14"/>
      <c r="AB126" s="14"/>
      <c r="AC126" s="14"/>
      <c r="AD126" s="14"/>
      <c r="AE126" s="14"/>
      <c r="AF126" s="14"/>
    </row>
    <row r="127" spans="1:32" s="112" customFormat="1" ht="15" customHeight="1">
      <c r="A127" s="474"/>
      <c r="B127" s="113"/>
      <c r="C127" s="110"/>
      <c r="D127" s="110"/>
      <c r="E127" s="110"/>
      <c r="F127" s="110"/>
      <c r="G127" s="110"/>
      <c r="H127" s="110"/>
      <c r="I127" s="7"/>
      <c r="J127" s="233"/>
      <c r="K127" s="97"/>
      <c r="L127" s="97" t="str">
        <f t="shared" si="97"/>
        <v/>
      </c>
      <c r="M127" s="233" t="s">
        <v>27</v>
      </c>
      <c r="N127" s="97">
        <v>0.5</v>
      </c>
      <c r="O127" s="97" t="str">
        <f t="shared" si="98"/>
        <v>公斤</v>
      </c>
      <c r="P127" s="236" t="s">
        <v>112</v>
      </c>
      <c r="Q127" s="97"/>
      <c r="R127" s="97" t="str">
        <f t="shared" si="99"/>
        <v/>
      </c>
      <c r="S127" s="114"/>
      <c r="T127" s="17"/>
      <c r="U127" s="234" t="str">
        <f t="shared" si="100"/>
        <v/>
      </c>
      <c r="V127" s="233" t="s">
        <v>34</v>
      </c>
      <c r="W127" s="97">
        <v>0.05</v>
      </c>
      <c r="X127" s="341" t="str">
        <f t="shared" si="101"/>
        <v>公斤</v>
      </c>
      <c r="Y127" s="111"/>
      <c r="Z127" s="14"/>
      <c r="AA127" s="14"/>
      <c r="AB127" s="14"/>
      <c r="AC127" s="14"/>
      <c r="AD127" s="14"/>
      <c r="AE127" s="14"/>
      <c r="AF127" s="14"/>
    </row>
    <row r="128" spans="1:32" s="112" customFormat="1" ht="15" customHeight="1">
      <c r="A128" s="474"/>
      <c r="B128" s="113"/>
      <c r="C128" s="110"/>
      <c r="D128" s="110"/>
      <c r="E128" s="110"/>
      <c r="F128" s="110"/>
      <c r="G128" s="110"/>
      <c r="H128" s="110"/>
      <c r="I128" s="7"/>
      <c r="J128" s="236"/>
      <c r="K128" s="97"/>
      <c r="L128" s="97" t="str">
        <f t="shared" si="97"/>
        <v/>
      </c>
      <c r="M128" s="233" t="s">
        <v>29</v>
      </c>
      <c r="N128" s="97">
        <v>0.05</v>
      </c>
      <c r="O128" s="97" t="str">
        <f t="shared" si="98"/>
        <v>公斤</v>
      </c>
      <c r="P128" s="236"/>
      <c r="Q128" s="97"/>
      <c r="R128" s="97" t="str">
        <f t="shared" si="99"/>
        <v/>
      </c>
      <c r="S128" s="114"/>
      <c r="T128" s="17"/>
      <c r="U128" s="234" t="str">
        <f t="shared" si="100"/>
        <v/>
      </c>
      <c r="V128" s="233"/>
      <c r="W128" s="97"/>
      <c r="X128" s="341" t="str">
        <f t="shared" si="101"/>
        <v/>
      </c>
      <c r="Y128" s="111"/>
      <c r="Z128" s="14"/>
      <c r="AA128" s="14"/>
      <c r="AB128" s="14"/>
      <c r="AC128" s="14"/>
      <c r="AD128" s="14"/>
      <c r="AE128" s="14"/>
      <c r="AF128" s="14"/>
    </row>
    <row r="129" spans="1:32" s="112" customFormat="1" ht="15" customHeight="1" thickBot="1">
      <c r="A129" s="475"/>
      <c r="B129" s="212"/>
      <c r="C129" s="201"/>
      <c r="D129" s="201"/>
      <c r="E129" s="201"/>
      <c r="F129" s="201"/>
      <c r="G129" s="201"/>
      <c r="H129" s="201"/>
      <c r="I129" s="357"/>
      <c r="J129" s="384"/>
      <c r="K129" s="349"/>
      <c r="L129" s="342" t="str">
        <f t="shared" si="97"/>
        <v/>
      </c>
      <c r="M129" s="358"/>
      <c r="N129" s="342"/>
      <c r="O129" s="342" t="str">
        <f t="shared" si="98"/>
        <v/>
      </c>
      <c r="P129" s="358"/>
      <c r="Q129" s="342"/>
      <c r="R129" s="342" t="str">
        <f t="shared" si="99"/>
        <v/>
      </c>
      <c r="S129" s="202"/>
      <c r="T129" s="172"/>
      <c r="U129" s="345" t="str">
        <f t="shared" si="100"/>
        <v/>
      </c>
      <c r="V129" s="358"/>
      <c r="W129" s="342"/>
      <c r="X129" s="346" t="str">
        <f t="shared" si="101"/>
        <v/>
      </c>
      <c r="Y129" s="128"/>
      <c r="Z129" s="47"/>
      <c r="AA129" s="47"/>
      <c r="AB129" s="47"/>
      <c r="AC129" s="47"/>
      <c r="AD129" s="47"/>
      <c r="AE129" s="47"/>
      <c r="AF129" s="47"/>
    </row>
    <row r="130" spans="1:32" s="112" customFormat="1" ht="15" customHeight="1">
      <c r="A130" s="473" t="s">
        <v>356</v>
      </c>
      <c r="B130" s="211" t="s">
        <v>249</v>
      </c>
      <c r="C130" s="197">
        <v>5.2</v>
      </c>
      <c r="D130" s="198">
        <v>2.8</v>
      </c>
      <c r="E130" s="198">
        <v>1.4</v>
      </c>
      <c r="F130" s="198">
        <v>3</v>
      </c>
      <c r="G130" s="198"/>
      <c r="H130" s="198"/>
      <c r="I130" s="199">
        <f>C130*70+F130*45+E130*25+G130*150+H130*60+D130*75</f>
        <v>744</v>
      </c>
      <c r="J130" s="493" t="s">
        <v>94</v>
      </c>
      <c r="K130" s="456"/>
      <c r="L130" s="339"/>
      <c r="M130" s="493" t="s">
        <v>48</v>
      </c>
      <c r="N130" s="456"/>
      <c r="O130" s="339"/>
      <c r="P130" s="493" t="s">
        <v>95</v>
      </c>
      <c r="Q130" s="456"/>
      <c r="R130" s="339"/>
      <c r="S130" s="164" t="s">
        <v>22</v>
      </c>
      <c r="T130" s="162"/>
      <c r="U130" s="339"/>
      <c r="V130" s="493" t="s">
        <v>250</v>
      </c>
      <c r="W130" s="456"/>
      <c r="X130" s="340"/>
      <c r="Y130" s="111"/>
      <c r="Z130" s="14" t="str">
        <f>B130</f>
        <v>h3</v>
      </c>
      <c r="AA130" s="14" t="str">
        <f>J131&amp;" "&amp;J132&amp;" "&amp;J133&amp;" "&amp;J134&amp;" "&amp;J135</f>
        <v xml:space="preserve">米 糯米   </v>
      </c>
      <c r="AB130" s="14" t="str">
        <f>M131&amp;" "&amp;M132&amp;" "&amp;M133&amp;" "&amp;M134&amp;" "&amp;M135</f>
        <v xml:space="preserve">三節翅 薑   </v>
      </c>
      <c r="AC130" s="14" t="str">
        <f>P131&amp;" "&amp;P132&amp;" "&amp;P133&amp;" "&amp;P134&amp;" "&amp;P135</f>
        <v xml:space="preserve">豬後腿肉 乾香菇 脆筍 紅蔥頭 </v>
      </c>
      <c r="AD130" s="14" t="str">
        <f>S131&amp;" "&amp;S132&amp;" "&amp;S133&amp;" "&amp;S134&amp;" "&amp;S135</f>
        <v xml:space="preserve">蔬菜 大蒜   </v>
      </c>
      <c r="AE130" s="14" t="str">
        <f>V131&amp;" "&amp;V132&amp;" "&amp;V133&amp;" "&amp;V134&amp;" "&amp;V135</f>
        <v xml:space="preserve">貢丸 時瓜 薑  </v>
      </c>
      <c r="AF130" s="14"/>
    </row>
    <row r="131" spans="1:32" s="112" customFormat="1" ht="15" customHeight="1">
      <c r="A131" s="474"/>
      <c r="B131" s="113"/>
      <c r="C131" s="110"/>
      <c r="D131" s="110"/>
      <c r="E131" s="110"/>
      <c r="F131" s="110"/>
      <c r="G131" s="110"/>
      <c r="H131" s="110"/>
      <c r="I131" s="7"/>
      <c r="J131" s="233" t="s">
        <v>23</v>
      </c>
      <c r="K131" s="97">
        <v>8</v>
      </c>
      <c r="L131" s="97" t="str">
        <f t="shared" ref="L131:L135" si="102">IF(K131,"公斤","")</f>
        <v>公斤</v>
      </c>
      <c r="M131" s="233" t="s">
        <v>51</v>
      </c>
      <c r="N131" s="97">
        <v>9</v>
      </c>
      <c r="O131" s="97" t="str">
        <f t="shared" ref="O131:O135" si="103">IF(N131,"公斤","")</f>
        <v>公斤</v>
      </c>
      <c r="P131" s="233" t="s">
        <v>30</v>
      </c>
      <c r="Q131" s="97">
        <v>1.5</v>
      </c>
      <c r="R131" s="97" t="str">
        <f t="shared" ref="R131:R135" si="104">IF(Q131,"公斤","")</f>
        <v>公斤</v>
      </c>
      <c r="S131" s="115" t="s">
        <v>18</v>
      </c>
      <c r="T131" s="18">
        <v>7</v>
      </c>
      <c r="U131" s="234" t="str">
        <f t="shared" ref="U131:U135" si="105">IF(T131,"公斤","")</f>
        <v>公斤</v>
      </c>
      <c r="V131" s="233" t="s">
        <v>251</v>
      </c>
      <c r="W131" s="97">
        <v>1</v>
      </c>
      <c r="X131" s="341" t="str">
        <f t="shared" ref="X131:X135" si="106">IF(W131,"公斤","")</f>
        <v>公斤</v>
      </c>
      <c r="Y131" s="111"/>
      <c r="Z131" s="14"/>
      <c r="AA131" s="14"/>
      <c r="AB131" s="14"/>
      <c r="AC131" s="14"/>
      <c r="AD131" s="14"/>
      <c r="AE131" s="14"/>
      <c r="AF131" s="14"/>
    </row>
    <row r="132" spans="1:32" s="112" customFormat="1" ht="15" customHeight="1">
      <c r="A132" s="474"/>
      <c r="B132" s="113"/>
      <c r="C132" s="110"/>
      <c r="D132" s="110"/>
      <c r="E132" s="110"/>
      <c r="F132" s="110"/>
      <c r="G132" s="110"/>
      <c r="H132" s="110"/>
      <c r="I132" s="7"/>
      <c r="J132" s="233" t="s">
        <v>98</v>
      </c>
      <c r="K132" s="97">
        <v>3</v>
      </c>
      <c r="L132" s="97" t="str">
        <f t="shared" si="102"/>
        <v>公斤</v>
      </c>
      <c r="M132" s="233" t="s">
        <v>34</v>
      </c>
      <c r="N132" s="97">
        <v>0.05</v>
      </c>
      <c r="O132" s="97" t="str">
        <f t="shared" si="103"/>
        <v>公斤</v>
      </c>
      <c r="P132" s="233" t="s">
        <v>99</v>
      </c>
      <c r="Q132" s="97">
        <v>0.05</v>
      </c>
      <c r="R132" s="97" t="str">
        <f t="shared" si="104"/>
        <v>公斤</v>
      </c>
      <c r="S132" s="114" t="s">
        <v>29</v>
      </c>
      <c r="T132" s="17">
        <v>0.05</v>
      </c>
      <c r="U132" s="234" t="str">
        <f t="shared" si="105"/>
        <v>公斤</v>
      </c>
      <c r="V132" s="233" t="s">
        <v>68</v>
      </c>
      <c r="W132" s="97">
        <v>3</v>
      </c>
      <c r="X132" s="341" t="str">
        <f t="shared" si="106"/>
        <v>公斤</v>
      </c>
      <c r="Y132" s="111"/>
      <c r="Z132" s="14"/>
      <c r="AA132" s="14"/>
      <c r="AB132" s="14"/>
      <c r="AC132" s="14"/>
      <c r="AD132" s="14"/>
      <c r="AE132" s="14"/>
      <c r="AF132" s="14"/>
    </row>
    <row r="133" spans="1:32" s="112" customFormat="1" ht="15" customHeight="1">
      <c r="A133" s="474"/>
      <c r="B133" s="113"/>
      <c r="C133" s="110"/>
      <c r="D133" s="110"/>
      <c r="E133" s="110"/>
      <c r="F133" s="110"/>
      <c r="G133" s="110"/>
      <c r="H133" s="110"/>
      <c r="I133" s="7"/>
      <c r="J133" s="233"/>
      <c r="K133" s="97"/>
      <c r="L133" s="97" t="str">
        <f t="shared" si="102"/>
        <v/>
      </c>
      <c r="M133" s="233"/>
      <c r="N133" s="97"/>
      <c r="O133" s="97" t="str">
        <f t="shared" si="103"/>
        <v/>
      </c>
      <c r="P133" s="233" t="s">
        <v>54</v>
      </c>
      <c r="Q133" s="97">
        <v>3</v>
      </c>
      <c r="R133" s="97" t="str">
        <f t="shared" si="104"/>
        <v>公斤</v>
      </c>
      <c r="S133" s="114"/>
      <c r="T133" s="17"/>
      <c r="U133" s="234" t="str">
        <f t="shared" si="105"/>
        <v/>
      </c>
      <c r="V133" s="233" t="s">
        <v>34</v>
      </c>
      <c r="W133" s="97">
        <v>0.05</v>
      </c>
      <c r="X133" s="341" t="str">
        <f t="shared" si="106"/>
        <v>公斤</v>
      </c>
      <c r="Y133" s="111"/>
      <c r="Z133" s="14"/>
      <c r="AA133" s="14"/>
      <c r="AB133" s="14"/>
      <c r="AC133" s="14"/>
      <c r="AD133" s="14"/>
      <c r="AE133" s="14"/>
      <c r="AF133" s="14"/>
    </row>
    <row r="134" spans="1:32" s="112" customFormat="1" ht="15" customHeight="1">
      <c r="A134" s="474"/>
      <c r="B134" s="113"/>
      <c r="C134" s="110"/>
      <c r="D134" s="110"/>
      <c r="E134" s="110"/>
      <c r="F134" s="110"/>
      <c r="G134" s="110"/>
      <c r="H134" s="110"/>
      <c r="I134" s="7"/>
      <c r="J134" s="236"/>
      <c r="K134" s="237"/>
      <c r="L134" s="97" t="str">
        <f t="shared" si="102"/>
        <v/>
      </c>
      <c r="M134" s="233"/>
      <c r="N134" s="97"/>
      <c r="O134" s="97" t="str">
        <f t="shared" si="103"/>
        <v/>
      </c>
      <c r="P134" s="233" t="s">
        <v>101</v>
      </c>
      <c r="Q134" s="97">
        <v>0.01</v>
      </c>
      <c r="R134" s="97" t="str">
        <f t="shared" si="104"/>
        <v>公斤</v>
      </c>
      <c r="S134" s="114"/>
      <c r="T134" s="17"/>
      <c r="U134" s="234" t="str">
        <f t="shared" si="105"/>
        <v/>
      </c>
      <c r="V134" s="233"/>
      <c r="W134" s="97"/>
      <c r="X134" s="341" t="str">
        <f t="shared" si="106"/>
        <v/>
      </c>
      <c r="Y134" s="111"/>
      <c r="Z134" s="14"/>
      <c r="AA134" s="14"/>
      <c r="AB134" s="14"/>
      <c r="AC134" s="14"/>
      <c r="AD134" s="14"/>
      <c r="AE134" s="14"/>
      <c r="AF134" s="14"/>
    </row>
    <row r="135" spans="1:32" s="112" customFormat="1" ht="15" customHeight="1" thickBot="1">
      <c r="A135" s="475"/>
      <c r="B135" s="212"/>
      <c r="C135" s="201"/>
      <c r="D135" s="201"/>
      <c r="E135" s="201"/>
      <c r="F135" s="201"/>
      <c r="G135" s="201"/>
      <c r="H135" s="201"/>
      <c r="I135" s="357"/>
      <c r="J135" s="358"/>
      <c r="K135" s="359"/>
      <c r="L135" s="349" t="str">
        <f t="shared" si="102"/>
        <v/>
      </c>
      <c r="M135" s="358"/>
      <c r="N135" s="342"/>
      <c r="O135" s="342" t="str">
        <f t="shared" si="103"/>
        <v/>
      </c>
      <c r="P135" s="358"/>
      <c r="Q135" s="342"/>
      <c r="R135" s="342" t="str">
        <f t="shared" si="104"/>
        <v/>
      </c>
      <c r="S135" s="202"/>
      <c r="T135" s="172"/>
      <c r="U135" s="345" t="str">
        <f t="shared" si="105"/>
        <v/>
      </c>
      <c r="V135" s="358"/>
      <c r="W135" s="342"/>
      <c r="X135" s="346" t="str">
        <f t="shared" si="106"/>
        <v/>
      </c>
      <c r="Y135" s="111"/>
      <c r="Z135" s="14"/>
      <c r="AA135" s="14"/>
      <c r="AB135" s="14"/>
      <c r="AC135" s="14"/>
      <c r="AD135" s="14"/>
      <c r="AE135" s="14"/>
      <c r="AF135" s="14"/>
    </row>
    <row r="136" spans="1:32" s="112" customFormat="1" ht="15" customHeight="1">
      <c r="A136" s="473" t="s">
        <v>357</v>
      </c>
      <c r="B136" s="211" t="s">
        <v>252</v>
      </c>
      <c r="C136" s="197">
        <v>6.4</v>
      </c>
      <c r="D136" s="198">
        <v>2.5</v>
      </c>
      <c r="E136" s="198">
        <v>1.7</v>
      </c>
      <c r="F136" s="198">
        <v>3</v>
      </c>
      <c r="G136" s="198"/>
      <c r="H136" s="198"/>
      <c r="I136" s="199">
        <f>C136*70+F136*45+E136*25+G136*150+H136*60+D136*75</f>
        <v>813</v>
      </c>
      <c r="J136" s="493" t="s">
        <v>35</v>
      </c>
      <c r="K136" s="456"/>
      <c r="L136" s="339"/>
      <c r="M136" s="493" t="s">
        <v>253</v>
      </c>
      <c r="N136" s="456"/>
      <c r="O136" s="339"/>
      <c r="P136" s="493" t="s">
        <v>254</v>
      </c>
      <c r="Q136" s="456"/>
      <c r="R136" s="339"/>
      <c r="S136" s="164" t="s">
        <v>22</v>
      </c>
      <c r="T136" s="162"/>
      <c r="U136" s="339"/>
      <c r="V136" s="356" t="s">
        <v>102</v>
      </c>
      <c r="W136" s="206"/>
      <c r="X136" s="340"/>
      <c r="Y136" s="126"/>
      <c r="Z136" s="127" t="str">
        <f>B136</f>
        <v>h4</v>
      </c>
      <c r="AA136" s="127" t="str">
        <f>J137&amp;" "&amp;J138&amp;" "&amp;J139&amp;" "&amp;J140&amp;" "&amp;J141</f>
        <v xml:space="preserve">米 糙米   </v>
      </c>
      <c r="AB136" s="127" t="str">
        <f>M137&amp;" "&amp;M138&amp;" "&amp;M139&amp;" "&amp;M140&amp;" "&amp;M141</f>
        <v xml:space="preserve">豬後腿肉 豆薯 胡蘿蔔 大蒜 </v>
      </c>
      <c r="AC136" s="127" t="str">
        <f>P137&amp;" "&amp;P138&amp;" "&amp;P139&amp;" "&amp;P140&amp;" "&amp;P141</f>
        <v xml:space="preserve">豆腐 三色豆 豬絞肉 大蒜 </v>
      </c>
      <c r="AD136" s="127" t="str">
        <f>S137&amp;" "&amp;S138&amp;" "&amp;S139&amp;" "&amp;S140&amp;" "&amp;S141</f>
        <v xml:space="preserve">蔬菜 大蒜   </v>
      </c>
      <c r="AE136" s="127" t="str">
        <f>V137&amp;" "&amp;V138&amp;" "&amp;V139&amp;" "&amp;V140&amp;" "&amp;V141</f>
        <v xml:space="preserve">綠豆 二砂糖   </v>
      </c>
      <c r="AF136" s="127"/>
    </row>
    <row r="137" spans="1:32" s="112" customFormat="1" ht="15" customHeight="1">
      <c r="A137" s="474"/>
      <c r="B137" s="113"/>
      <c r="C137" s="110"/>
      <c r="D137" s="110"/>
      <c r="E137" s="110"/>
      <c r="F137" s="110"/>
      <c r="G137" s="110"/>
      <c r="H137" s="110"/>
      <c r="I137" s="7"/>
      <c r="J137" s="233" t="s">
        <v>23</v>
      </c>
      <c r="K137" s="97">
        <v>7</v>
      </c>
      <c r="L137" s="97" t="str">
        <f t="shared" ref="L137:L141" si="107">IF(K137,"公斤","")</f>
        <v>公斤</v>
      </c>
      <c r="M137" s="233" t="s">
        <v>30</v>
      </c>
      <c r="N137" s="97">
        <v>6</v>
      </c>
      <c r="O137" s="97" t="str">
        <f t="shared" ref="O137:O141" si="108">IF(N137,"公斤","")</f>
        <v>公斤</v>
      </c>
      <c r="P137" s="233" t="s">
        <v>25</v>
      </c>
      <c r="Q137" s="97">
        <v>5</v>
      </c>
      <c r="R137" s="97" t="str">
        <f t="shared" ref="R137:R141" si="109">IF(Q137,"公斤","")</f>
        <v>公斤</v>
      </c>
      <c r="S137" s="115" t="s">
        <v>18</v>
      </c>
      <c r="T137" s="18">
        <v>7</v>
      </c>
      <c r="U137" s="234" t="str">
        <f t="shared" ref="U137:U141" si="110">IF(T137,"公斤","")</f>
        <v>公斤</v>
      </c>
      <c r="V137" s="233" t="s">
        <v>103</v>
      </c>
      <c r="W137" s="97">
        <v>2</v>
      </c>
      <c r="X137" s="341" t="str">
        <f t="shared" ref="X137:X141" si="111">IF(W137,"公斤","")</f>
        <v>公斤</v>
      </c>
      <c r="Y137" s="111"/>
      <c r="Z137" s="14"/>
      <c r="AA137" s="14"/>
      <c r="AB137" s="14"/>
      <c r="AC137" s="14"/>
      <c r="AD137" s="14"/>
      <c r="AE137" s="14"/>
      <c r="AF137" s="14"/>
    </row>
    <row r="138" spans="1:32" s="112" customFormat="1" ht="15" customHeight="1">
      <c r="A138" s="474"/>
      <c r="B138" s="113"/>
      <c r="C138" s="110"/>
      <c r="D138" s="110"/>
      <c r="E138" s="110"/>
      <c r="F138" s="110"/>
      <c r="G138" s="110"/>
      <c r="H138" s="110"/>
      <c r="I138" s="7"/>
      <c r="J138" s="233" t="s">
        <v>42</v>
      </c>
      <c r="K138" s="97">
        <v>3</v>
      </c>
      <c r="L138" s="97" t="str">
        <f t="shared" si="107"/>
        <v>公斤</v>
      </c>
      <c r="M138" s="233" t="s">
        <v>69</v>
      </c>
      <c r="N138" s="97">
        <v>3.5</v>
      </c>
      <c r="O138" s="97" t="str">
        <f t="shared" si="108"/>
        <v>公斤</v>
      </c>
      <c r="P138" s="233" t="s">
        <v>256</v>
      </c>
      <c r="Q138" s="97">
        <v>0.6</v>
      </c>
      <c r="R138" s="97" t="str">
        <f t="shared" si="109"/>
        <v>公斤</v>
      </c>
      <c r="S138" s="114" t="s">
        <v>29</v>
      </c>
      <c r="T138" s="17">
        <v>0.05</v>
      </c>
      <c r="U138" s="234" t="str">
        <f t="shared" si="110"/>
        <v>公斤</v>
      </c>
      <c r="V138" s="238" t="s">
        <v>60</v>
      </c>
      <c r="W138" s="97">
        <v>1</v>
      </c>
      <c r="X138" s="341" t="str">
        <f t="shared" si="111"/>
        <v>公斤</v>
      </c>
      <c r="Y138" s="111"/>
      <c r="Z138" s="14"/>
      <c r="AA138" s="14"/>
      <c r="AB138" s="14"/>
      <c r="AC138" s="14"/>
      <c r="AD138" s="14"/>
      <c r="AE138" s="14"/>
      <c r="AF138" s="14"/>
    </row>
    <row r="139" spans="1:32" s="112" customFormat="1" ht="15" customHeight="1">
      <c r="A139" s="474"/>
      <c r="B139" s="113"/>
      <c r="C139" s="110"/>
      <c r="D139" s="110"/>
      <c r="E139" s="110"/>
      <c r="F139" s="110"/>
      <c r="G139" s="110"/>
      <c r="H139" s="110"/>
      <c r="I139" s="7"/>
      <c r="J139" s="233"/>
      <c r="K139" s="97"/>
      <c r="L139" s="97" t="str">
        <f t="shared" si="107"/>
        <v/>
      </c>
      <c r="M139" s="233" t="s">
        <v>27</v>
      </c>
      <c r="N139" s="97">
        <v>0.5</v>
      </c>
      <c r="O139" s="97" t="str">
        <f t="shared" si="108"/>
        <v>公斤</v>
      </c>
      <c r="P139" s="233" t="s">
        <v>24</v>
      </c>
      <c r="Q139" s="97">
        <v>0.6</v>
      </c>
      <c r="R139" s="97" t="str">
        <f t="shared" si="109"/>
        <v>公斤</v>
      </c>
      <c r="S139" s="114"/>
      <c r="T139" s="17"/>
      <c r="U139" s="234" t="str">
        <f t="shared" si="110"/>
        <v/>
      </c>
      <c r="V139" s="233"/>
      <c r="W139" s="97"/>
      <c r="X139" s="341" t="str">
        <f t="shared" si="111"/>
        <v/>
      </c>
      <c r="Y139" s="111"/>
      <c r="Z139" s="14"/>
      <c r="AA139" s="14"/>
      <c r="AB139" s="14"/>
      <c r="AC139" s="14"/>
      <c r="AD139" s="14"/>
      <c r="AE139" s="14"/>
      <c r="AF139" s="14"/>
    </row>
    <row r="140" spans="1:32" s="112" customFormat="1" ht="15" customHeight="1">
      <c r="A140" s="474"/>
      <c r="B140" s="113"/>
      <c r="C140" s="110"/>
      <c r="D140" s="110"/>
      <c r="E140" s="110"/>
      <c r="F140" s="110"/>
      <c r="G140" s="110"/>
      <c r="H140" s="110"/>
      <c r="I140" s="7"/>
      <c r="J140" s="236"/>
      <c r="K140" s="237"/>
      <c r="L140" s="97" t="str">
        <f t="shared" si="107"/>
        <v/>
      </c>
      <c r="M140" s="233" t="s">
        <v>29</v>
      </c>
      <c r="N140" s="97">
        <v>0.05</v>
      </c>
      <c r="O140" s="97" t="str">
        <f t="shared" si="108"/>
        <v>公斤</v>
      </c>
      <c r="P140" s="233" t="s">
        <v>29</v>
      </c>
      <c r="Q140" s="97">
        <v>0.05</v>
      </c>
      <c r="R140" s="97" t="str">
        <f t="shared" si="109"/>
        <v>公斤</v>
      </c>
      <c r="S140" s="114"/>
      <c r="T140" s="17"/>
      <c r="U140" s="234" t="str">
        <f t="shared" si="110"/>
        <v/>
      </c>
      <c r="V140" s="233"/>
      <c r="W140" s="97"/>
      <c r="X140" s="341" t="str">
        <f t="shared" si="111"/>
        <v/>
      </c>
      <c r="Y140" s="111"/>
      <c r="Z140" s="14"/>
      <c r="AA140" s="14"/>
      <c r="AB140" s="14"/>
      <c r="AC140" s="14"/>
      <c r="AD140" s="14"/>
      <c r="AE140" s="14"/>
      <c r="AF140" s="14"/>
    </row>
    <row r="141" spans="1:32" s="112" customFormat="1" ht="15" customHeight="1" thickBot="1">
      <c r="A141" s="475"/>
      <c r="B141" s="212"/>
      <c r="C141" s="201"/>
      <c r="D141" s="201"/>
      <c r="E141" s="201"/>
      <c r="F141" s="201"/>
      <c r="G141" s="201"/>
      <c r="H141" s="201"/>
      <c r="I141" s="357"/>
      <c r="J141" s="358"/>
      <c r="K141" s="359"/>
      <c r="L141" s="349" t="str">
        <f t="shared" si="107"/>
        <v/>
      </c>
      <c r="M141" s="358"/>
      <c r="N141" s="342"/>
      <c r="O141" s="342" t="str">
        <f t="shared" si="108"/>
        <v/>
      </c>
      <c r="P141" s="343"/>
      <c r="Q141" s="344"/>
      <c r="R141" s="342" t="str">
        <f t="shared" si="109"/>
        <v/>
      </c>
      <c r="S141" s="202"/>
      <c r="T141" s="172"/>
      <c r="U141" s="345" t="str">
        <f t="shared" si="110"/>
        <v/>
      </c>
      <c r="V141" s="358"/>
      <c r="W141" s="342"/>
      <c r="X141" s="346" t="str">
        <f t="shared" si="111"/>
        <v/>
      </c>
      <c r="Y141" s="128"/>
      <c r="Z141" s="47"/>
      <c r="AA141" s="47"/>
      <c r="AB141" s="47"/>
      <c r="AC141" s="47"/>
      <c r="AD141" s="47"/>
      <c r="AE141" s="47"/>
      <c r="AF141" s="47"/>
    </row>
    <row r="142" spans="1:32" s="112" customFormat="1" ht="15" customHeight="1">
      <c r="A142" s="473" t="s">
        <v>358</v>
      </c>
      <c r="B142" s="211" t="s">
        <v>257</v>
      </c>
      <c r="C142" s="197">
        <v>5.2</v>
      </c>
      <c r="D142" s="198">
        <v>2.1</v>
      </c>
      <c r="E142" s="198">
        <v>1.6</v>
      </c>
      <c r="F142" s="198">
        <v>3.2</v>
      </c>
      <c r="G142" s="198"/>
      <c r="H142" s="198"/>
      <c r="I142" s="199">
        <f>C142*70+F142*45+E142*25+G142*150+H142*60+D142*75</f>
        <v>705.5</v>
      </c>
      <c r="J142" s="493" t="s">
        <v>105</v>
      </c>
      <c r="K142" s="456"/>
      <c r="L142" s="339"/>
      <c r="M142" s="493" t="s">
        <v>258</v>
      </c>
      <c r="N142" s="456"/>
      <c r="O142" s="339"/>
      <c r="P142" s="493" t="s">
        <v>259</v>
      </c>
      <c r="Q142" s="456"/>
      <c r="R142" s="339"/>
      <c r="S142" s="164" t="s">
        <v>22</v>
      </c>
      <c r="T142" s="162"/>
      <c r="U142" s="339"/>
      <c r="V142" s="493" t="s">
        <v>260</v>
      </c>
      <c r="W142" s="456"/>
      <c r="X142" s="340"/>
      <c r="Y142" s="111"/>
      <c r="Z142" s="14" t="str">
        <f>B142</f>
        <v>h5</v>
      </c>
      <c r="AA142" s="14" t="str">
        <f>J143&amp;" "&amp;J144&amp;" "&amp;J145&amp;" "&amp;J146&amp;" "&amp;J147</f>
        <v xml:space="preserve">米 黑秈糯米   </v>
      </c>
      <c r="AB142" s="14" t="str">
        <f>M143&amp;" "&amp;M144&amp;" "&amp;M145&amp;" "&amp;M146&amp;" "&amp;M147</f>
        <v xml:space="preserve">魚排 梅子粉   </v>
      </c>
      <c r="AC142" s="14" t="str">
        <f>P143&amp;" "&amp;P144&amp;" "&amp;P145&amp;" "&amp;P146&amp;" "&amp;P147</f>
        <v xml:space="preserve">豬絞肉 冬瓜 大蒜  </v>
      </c>
      <c r="AD142" s="14" t="str">
        <f>S143&amp;" "&amp;S144&amp;" "&amp;S145&amp;" "&amp;S146&amp;" "&amp;S147</f>
        <v xml:space="preserve">蔬菜 大蒜   </v>
      </c>
      <c r="AE142" s="14" t="str">
        <f>V143&amp;" "&amp;V144&amp;" "&amp;V145&amp;" "&amp;V146&amp;" "&amp;V147</f>
        <v xml:space="preserve">胡蘿蔔 金針菇 大骨 薑 </v>
      </c>
      <c r="AF142" s="14"/>
    </row>
    <row r="143" spans="1:32" s="112" customFormat="1" ht="15" customHeight="1">
      <c r="A143" s="474"/>
      <c r="B143" s="113"/>
      <c r="C143" s="146"/>
      <c r="D143" s="146"/>
      <c r="E143" s="146"/>
      <c r="F143" s="146"/>
      <c r="G143" s="146"/>
      <c r="H143" s="146"/>
      <c r="I143" s="16"/>
      <c r="J143" s="233" t="s">
        <v>23</v>
      </c>
      <c r="K143" s="97">
        <v>10</v>
      </c>
      <c r="L143" s="97" t="str">
        <f t="shared" ref="L143:L147" si="112">IF(K143,"公斤","")</f>
        <v>公斤</v>
      </c>
      <c r="M143" s="233" t="s">
        <v>79</v>
      </c>
      <c r="N143" s="97">
        <v>6.5</v>
      </c>
      <c r="O143" s="97" t="str">
        <f t="shared" ref="O143:O147" si="113">IF(N143,"公斤","")</f>
        <v>公斤</v>
      </c>
      <c r="P143" s="233" t="s">
        <v>24</v>
      </c>
      <c r="Q143" s="97">
        <v>0.6</v>
      </c>
      <c r="R143" s="97" t="str">
        <f t="shared" ref="R143:R147" si="114">IF(Q143,"公斤","")</f>
        <v>公斤</v>
      </c>
      <c r="S143" s="115" t="s">
        <v>18</v>
      </c>
      <c r="T143" s="18">
        <v>7</v>
      </c>
      <c r="U143" s="234" t="str">
        <f t="shared" ref="U143:U147" si="115">IF(T143,"公斤","")</f>
        <v>公斤</v>
      </c>
      <c r="V143" s="233" t="s">
        <v>27</v>
      </c>
      <c r="W143" s="97">
        <v>0.5</v>
      </c>
      <c r="X143" s="341" t="str">
        <f t="shared" ref="X143:X147" si="116">IF(W143,"公斤","")</f>
        <v>公斤</v>
      </c>
      <c r="Y143" s="111"/>
      <c r="Z143" s="14"/>
      <c r="AA143" s="14"/>
      <c r="AB143" s="14"/>
      <c r="AC143" s="14"/>
      <c r="AD143" s="14"/>
      <c r="AE143" s="14"/>
      <c r="AF143" s="14"/>
    </row>
    <row r="144" spans="1:32" s="112" customFormat="1" ht="15" customHeight="1">
      <c r="A144" s="474"/>
      <c r="B144" s="113"/>
      <c r="C144" s="146"/>
      <c r="D144" s="146"/>
      <c r="E144" s="146"/>
      <c r="F144" s="146"/>
      <c r="G144" s="146"/>
      <c r="H144" s="146"/>
      <c r="I144" s="121"/>
      <c r="J144" s="236" t="s">
        <v>261</v>
      </c>
      <c r="K144" s="237">
        <v>0.4</v>
      </c>
      <c r="L144" s="97" t="str">
        <f t="shared" si="112"/>
        <v>公斤</v>
      </c>
      <c r="M144" s="233" t="s">
        <v>262</v>
      </c>
      <c r="N144" s="97"/>
      <c r="O144" s="97" t="str">
        <f t="shared" si="113"/>
        <v/>
      </c>
      <c r="P144" s="233" t="s">
        <v>41</v>
      </c>
      <c r="Q144" s="97">
        <v>7</v>
      </c>
      <c r="R144" s="97" t="str">
        <f t="shared" si="114"/>
        <v>公斤</v>
      </c>
      <c r="S144" s="114" t="s">
        <v>29</v>
      </c>
      <c r="T144" s="17">
        <v>0.05</v>
      </c>
      <c r="U144" s="234" t="str">
        <f t="shared" si="115"/>
        <v>公斤</v>
      </c>
      <c r="V144" s="238" t="s">
        <v>32</v>
      </c>
      <c r="W144" s="97">
        <v>1</v>
      </c>
      <c r="X144" s="341" t="str">
        <f t="shared" si="116"/>
        <v>公斤</v>
      </c>
      <c r="Y144" s="111"/>
      <c r="Z144" s="14"/>
      <c r="AA144" s="14"/>
      <c r="AB144" s="14"/>
      <c r="AC144" s="14"/>
      <c r="AD144" s="14"/>
      <c r="AE144" s="14"/>
      <c r="AF144" s="14"/>
    </row>
    <row r="145" spans="1:32" s="112" customFormat="1" ht="15" customHeight="1">
      <c r="A145" s="474"/>
      <c r="B145" s="113"/>
      <c r="C145" s="146"/>
      <c r="D145" s="146"/>
      <c r="E145" s="146"/>
      <c r="F145" s="146"/>
      <c r="G145" s="146"/>
      <c r="H145" s="347"/>
      <c r="I145" s="350"/>
      <c r="J145" s="351"/>
      <c r="K145" s="352"/>
      <c r="L145" s="251" t="str">
        <f t="shared" si="112"/>
        <v/>
      </c>
      <c r="M145" s="233"/>
      <c r="N145" s="97"/>
      <c r="O145" s="97" t="str">
        <f t="shared" si="113"/>
        <v/>
      </c>
      <c r="P145" s="233" t="s">
        <v>29</v>
      </c>
      <c r="Q145" s="97">
        <v>0.05</v>
      </c>
      <c r="R145" s="97" t="str">
        <f t="shared" si="114"/>
        <v>公斤</v>
      </c>
      <c r="S145" s="114"/>
      <c r="T145" s="17"/>
      <c r="U145" s="234" t="str">
        <f t="shared" si="115"/>
        <v/>
      </c>
      <c r="V145" s="233" t="s">
        <v>44</v>
      </c>
      <c r="W145" s="97">
        <v>0.6</v>
      </c>
      <c r="X145" s="341" t="str">
        <f t="shared" si="116"/>
        <v>公斤</v>
      </c>
      <c r="Y145" s="111"/>
      <c r="Z145" s="14"/>
      <c r="AA145" s="14"/>
      <c r="AB145" s="14"/>
      <c r="AC145" s="14"/>
      <c r="AD145" s="14"/>
      <c r="AE145" s="14"/>
      <c r="AF145" s="14"/>
    </row>
    <row r="146" spans="1:32" s="112" customFormat="1" ht="15" customHeight="1">
      <c r="A146" s="474"/>
      <c r="B146" s="113"/>
      <c r="C146" s="146"/>
      <c r="D146" s="146"/>
      <c r="E146" s="146"/>
      <c r="F146" s="146"/>
      <c r="G146" s="146"/>
      <c r="H146" s="347"/>
      <c r="I146" s="350"/>
      <c r="J146" s="351"/>
      <c r="K146" s="352"/>
      <c r="L146" s="251" t="str">
        <f t="shared" si="112"/>
        <v/>
      </c>
      <c r="M146" s="233"/>
      <c r="N146" s="97"/>
      <c r="O146" s="97" t="str">
        <f t="shared" si="113"/>
        <v/>
      </c>
      <c r="P146" s="233"/>
      <c r="Q146" s="97"/>
      <c r="R146" s="97" t="str">
        <f t="shared" si="114"/>
        <v/>
      </c>
      <c r="S146" s="114"/>
      <c r="T146" s="17"/>
      <c r="U146" s="234" t="str">
        <f t="shared" si="115"/>
        <v/>
      </c>
      <c r="V146" s="233" t="s">
        <v>34</v>
      </c>
      <c r="W146" s="97">
        <v>0.05</v>
      </c>
      <c r="X146" s="341" t="str">
        <f t="shared" si="116"/>
        <v>公斤</v>
      </c>
      <c r="Y146" s="111"/>
      <c r="Z146" s="14"/>
      <c r="AA146" s="14"/>
      <c r="AB146" s="14"/>
      <c r="AC146" s="14"/>
      <c r="AD146" s="14"/>
      <c r="AE146" s="14"/>
      <c r="AF146" s="14"/>
    </row>
    <row r="147" spans="1:32" s="112" customFormat="1" ht="15" customHeight="1" thickBot="1">
      <c r="A147" s="475"/>
      <c r="B147" s="212"/>
      <c r="C147" s="200"/>
      <c r="D147" s="200"/>
      <c r="E147" s="200"/>
      <c r="F147" s="200"/>
      <c r="G147" s="200"/>
      <c r="H147" s="200"/>
      <c r="I147" s="429"/>
      <c r="J147" s="354"/>
      <c r="K147" s="430"/>
      <c r="L147" s="342" t="str">
        <f t="shared" si="112"/>
        <v/>
      </c>
      <c r="M147" s="343"/>
      <c r="N147" s="344"/>
      <c r="O147" s="342" t="str">
        <f t="shared" si="113"/>
        <v/>
      </c>
      <c r="P147" s="343"/>
      <c r="Q147" s="344"/>
      <c r="R147" s="342" t="str">
        <f t="shared" si="114"/>
        <v/>
      </c>
      <c r="S147" s="202"/>
      <c r="T147" s="172"/>
      <c r="U147" s="345" t="str">
        <f t="shared" si="115"/>
        <v/>
      </c>
      <c r="V147" s="343"/>
      <c r="W147" s="344"/>
      <c r="X147" s="346" t="str">
        <f t="shared" si="116"/>
        <v/>
      </c>
      <c r="Y147" s="111"/>
      <c r="Z147" s="111"/>
      <c r="AA147" s="14"/>
      <c r="AB147" s="111"/>
      <c r="AC147" s="111"/>
      <c r="AD147" s="111"/>
      <c r="AE147" s="111"/>
      <c r="AF147" s="111"/>
    </row>
    <row r="148" spans="1:32" s="415" customFormat="1" ht="21.6" customHeight="1">
      <c r="A148" s="428" t="s">
        <v>175</v>
      </c>
      <c r="B148" s="428"/>
      <c r="C148" s="428"/>
      <c r="D148" s="428"/>
      <c r="E148" s="428"/>
      <c r="F148" s="428"/>
      <c r="G148" s="428"/>
      <c r="H148" s="428"/>
      <c r="I148" s="428"/>
      <c r="J148" s="428"/>
      <c r="K148" s="428"/>
      <c r="L148" s="428"/>
      <c r="M148" s="428"/>
      <c r="N148" s="428"/>
      <c r="O148" s="428"/>
      <c r="P148" s="428"/>
      <c r="Q148" s="428"/>
      <c r="R148" s="428"/>
      <c r="S148" s="428"/>
      <c r="T148" s="428"/>
      <c r="U148" s="428"/>
    </row>
    <row r="149" spans="1:32" s="417" customFormat="1" ht="25.05" customHeight="1">
      <c r="A149" s="416" t="s">
        <v>335</v>
      </c>
      <c r="B149" s="416"/>
      <c r="C149" s="416"/>
      <c r="D149" s="416"/>
      <c r="E149" s="416"/>
      <c r="F149" s="416"/>
      <c r="G149" s="416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  <c r="T149" s="416"/>
    </row>
    <row r="150" spans="1:32" s="421" customFormat="1" ht="20.399999999999999" customHeight="1">
      <c r="A150" s="418"/>
      <c r="B150" s="419" t="s">
        <v>334</v>
      </c>
      <c r="C150" s="420"/>
      <c r="D150" s="420"/>
      <c r="E150" s="420"/>
      <c r="F150" s="420"/>
      <c r="G150" s="420"/>
      <c r="H150" s="420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</row>
    <row r="151" spans="1:32" ht="15" customHeight="1">
      <c r="B151" s="77"/>
      <c r="C151" s="77"/>
      <c r="D151" s="77"/>
      <c r="E151" s="77"/>
      <c r="F151" s="77"/>
      <c r="G151" s="77"/>
      <c r="H151" s="77"/>
      <c r="I151" s="77"/>
      <c r="J151" s="78"/>
      <c r="K151" s="78"/>
      <c r="L151" s="79"/>
      <c r="M151" s="80"/>
      <c r="N151" s="78"/>
      <c r="O151" s="79"/>
      <c r="P151" s="78"/>
      <c r="Q151" s="78"/>
      <c r="R151" s="79"/>
      <c r="S151" s="78"/>
      <c r="T151" s="78"/>
      <c r="U151" s="79"/>
      <c r="V151" s="78"/>
      <c r="W151" s="78"/>
      <c r="X151" s="79"/>
      <c r="Y151" s="2"/>
      <c r="Z151" s="2"/>
      <c r="AA151" s="2"/>
      <c r="AB151" s="2"/>
      <c r="AC151" s="2"/>
      <c r="AD151" s="2"/>
      <c r="AE151" s="2"/>
      <c r="AF151" s="2"/>
    </row>
    <row r="152" spans="1:32" ht="15" customHeight="1">
      <c r="B152" s="77"/>
      <c r="C152" s="77"/>
      <c r="D152" s="77"/>
      <c r="E152" s="77"/>
      <c r="F152" s="77"/>
      <c r="G152" s="77"/>
      <c r="H152" s="77"/>
      <c r="I152" s="77"/>
      <c r="J152" s="78"/>
      <c r="K152" s="78"/>
      <c r="L152" s="79"/>
      <c r="M152" s="80"/>
      <c r="N152" s="78"/>
      <c r="O152" s="79"/>
      <c r="P152" s="78"/>
      <c r="Q152" s="78"/>
      <c r="R152" s="79"/>
      <c r="S152" s="78"/>
      <c r="T152" s="78"/>
      <c r="U152" s="79"/>
      <c r="V152" s="78"/>
      <c r="W152" s="78"/>
      <c r="X152" s="79"/>
      <c r="Y152" s="2"/>
      <c r="Z152" s="2"/>
      <c r="AA152" s="2"/>
      <c r="AB152" s="2"/>
      <c r="AC152" s="2"/>
      <c r="AD152" s="2"/>
      <c r="AE152" s="2"/>
      <c r="AF152" s="2"/>
    </row>
    <row r="153" spans="1:32" ht="15" customHeight="1">
      <c r="B153" s="77"/>
      <c r="C153" s="77"/>
      <c r="D153" s="77"/>
      <c r="E153" s="77"/>
      <c r="F153" s="77"/>
      <c r="G153" s="77"/>
      <c r="H153" s="77"/>
      <c r="I153" s="77"/>
      <c r="J153" s="78"/>
      <c r="K153" s="78"/>
      <c r="L153" s="79"/>
      <c r="M153" s="80"/>
      <c r="N153" s="78"/>
      <c r="O153" s="79"/>
      <c r="P153" s="78"/>
      <c r="Q153" s="78"/>
      <c r="R153" s="79"/>
      <c r="S153" s="78"/>
      <c r="T153" s="78"/>
      <c r="U153" s="79"/>
      <c r="V153" s="78"/>
      <c r="W153" s="78"/>
      <c r="X153" s="79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>
      <c r="B154" s="81"/>
      <c r="C154" s="81"/>
      <c r="D154" s="81"/>
      <c r="E154" s="81"/>
      <c r="F154" s="81"/>
      <c r="G154" s="81"/>
      <c r="H154" s="81"/>
      <c r="I154" s="81"/>
      <c r="J154" s="82"/>
      <c r="K154" s="82"/>
      <c r="L154" s="82"/>
      <c r="M154" s="83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>
      <c r="B155" s="81"/>
      <c r="C155" s="81"/>
      <c r="D155" s="81"/>
      <c r="E155" s="81"/>
      <c r="F155" s="81"/>
      <c r="G155" s="81"/>
      <c r="H155" s="81"/>
      <c r="I155" s="81"/>
      <c r="J155" s="82"/>
      <c r="K155" s="82"/>
      <c r="L155" s="82"/>
      <c r="M155" s="83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>
      <c r="B156" s="81"/>
      <c r="C156" s="81"/>
      <c r="D156" s="81"/>
      <c r="E156" s="81"/>
      <c r="F156" s="81"/>
      <c r="G156" s="81"/>
      <c r="H156" s="81"/>
      <c r="I156" s="81"/>
      <c r="J156" s="82"/>
      <c r="K156" s="82"/>
      <c r="L156" s="82"/>
      <c r="M156" s="83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>
      <c r="B157" s="81"/>
      <c r="C157" s="81"/>
      <c r="D157" s="81"/>
      <c r="E157" s="81"/>
      <c r="F157" s="81"/>
      <c r="G157" s="81"/>
      <c r="H157" s="81"/>
      <c r="I157" s="81"/>
      <c r="J157" s="82"/>
      <c r="K157" s="82"/>
      <c r="L157" s="82"/>
      <c r="M157" s="83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>
      <c r="B158" s="81"/>
      <c r="C158" s="81"/>
      <c r="D158" s="81"/>
      <c r="E158" s="81"/>
      <c r="F158" s="81"/>
      <c r="G158" s="81"/>
      <c r="H158" s="81"/>
      <c r="I158" s="81"/>
      <c r="J158" s="82"/>
      <c r="K158" s="82"/>
      <c r="L158" s="82"/>
      <c r="M158" s="83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>
      <c r="B159" s="81"/>
      <c r="C159" s="81"/>
      <c r="D159" s="81"/>
      <c r="E159" s="81"/>
      <c r="F159" s="81"/>
      <c r="G159" s="81"/>
      <c r="H159" s="81"/>
      <c r="I159" s="81"/>
      <c r="J159" s="82"/>
      <c r="K159" s="82"/>
      <c r="L159" s="82"/>
      <c r="M159" s="83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>
      <c r="B160" s="81"/>
      <c r="C160" s="81"/>
      <c r="D160" s="81"/>
      <c r="E160" s="81"/>
      <c r="F160" s="81"/>
      <c r="G160" s="81"/>
      <c r="H160" s="81"/>
      <c r="I160" s="81"/>
      <c r="J160" s="82"/>
      <c r="K160" s="82"/>
      <c r="L160" s="82"/>
      <c r="M160" s="83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2"/>
      <c r="Z160" s="2"/>
      <c r="AA160" s="2"/>
      <c r="AB160" s="2"/>
      <c r="AC160" s="2"/>
      <c r="AD160" s="2"/>
      <c r="AE160" s="2"/>
      <c r="AF160" s="2"/>
    </row>
    <row r="161" spans="2:32" ht="15.75" customHeight="1">
      <c r="B161" s="81"/>
      <c r="C161" s="81"/>
      <c r="D161" s="81"/>
      <c r="E161" s="81"/>
      <c r="F161" s="81"/>
      <c r="G161" s="81"/>
      <c r="H161" s="81"/>
      <c r="I161" s="81"/>
      <c r="J161" s="82"/>
      <c r="K161" s="82"/>
      <c r="L161" s="82"/>
      <c r="M161" s="83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2"/>
      <c r="Z161" s="2"/>
      <c r="AA161" s="2"/>
      <c r="AB161" s="2"/>
      <c r="AC161" s="2"/>
      <c r="AD161" s="2"/>
      <c r="AE161" s="2"/>
      <c r="AF161" s="2"/>
    </row>
    <row r="162" spans="2:32" ht="15.75" customHeight="1">
      <c r="B162" s="81"/>
      <c r="C162" s="81"/>
      <c r="D162" s="81"/>
      <c r="E162" s="81"/>
      <c r="F162" s="81"/>
      <c r="G162" s="81"/>
      <c r="H162" s="81"/>
      <c r="I162" s="81"/>
      <c r="J162" s="82"/>
      <c r="K162" s="82"/>
      <c r="L162" s="82"/>
      <c r="M162" s="83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2"/>
      <c r="Z162" s="2"/>
      <c r="AA162" s="2"/>
      <c r="AB162" s="2"/>
      <c r="AC162" s="2"/>
      <c r="AD162" s="2"/>
      <c r="AE162" s="2"/>
      <c r="AF162" s="2"/>
    </row>
    <row r="163" spans="2:32" ht="15.75" customHeight="1">
      <c r="B163" s="81"/>
      <c r="C163" s="81"/>
      <c r="D163" s="81"/>
      <c r="E163" s="81"/>
      <c r="F163" s="81"/>
      <c r="G163" s="81"/>
      <c r="H163" s="81"/>
      <c r="I163" s="81"/>
      <c r="J163" s="82"/>
      <c r="K163" s="82"/>
      <c r="L163" s="82"/>
      <c r="M163" s="83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2"/>
      <c r="Z163" s="2"/>
      <c r="AA163" s="2"/>
      <c r="AB163" s="2"/>
      <c r="AC163" s="2"/>
      <c r="AD163" s="2"/>
      <c r="AE163" s="2"/>
      <c r="AF163" s="2"/>
    </row>
    <row r="164" spans="2:32" ht="15.75" customHeight="1">
      <c r="B164" s="81"/>
      <c r="C164" s="81"/>
      <c r="D164" s="81"/>
      <c r="E164" s="81"/>
      <c r="F164" s="81"/>
      <c r="G164" s="81"/>
      <c r="H164" s="81"/>
      <c r="I164" s="81"/>
      <c r="J164" s="82"/>
      <c r="K164" s="82"/>
      <c r="L164" s="82"/>
      <c r="M164" s="83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2"/>
      <c r="Z164" s="2"/>
      <c r="AA164" s="2"/>
      <c r="AB164" s="2"/>
      <c r="AC164" s="2"/>
      <c r="AD164" s="2"/>
      <c r="AE164" s="2"/>
      <c r="AF164" s="2"/>
    </row>
    <row r="165" spans="2:32" ht="15.75" customHeight="1">
      <c r="B165" s="81"/>
      <c r="C165" s="81"/>
      <c r="D165" s="81"/>
      <c r="E165" s="81"/>
      <c r="F165" s="81"/>
      <c r="G165" s="81"/>
      <c r="H165" s="81"/>
      <c r="I165" s="81"/>
      <c r="J165" s="82"/>
      <c r="K165" s="82"/>
      <c r="L165" s="82"/>
      <c r="M165" s="83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2"/>
      <c r="Z165" s="2"/>
      <c r="AA165" s="2"/>
      <c r="AB165" s="2"/>
      <c r="AC165" s="2"/>
      <c r="AD165" s="2"/>
      <c r="AE165" s="2"/>
      <c r="AF165" s="2"/>
    </row>
    <row r="166" spans="2:32" ht="15.75" customHeight="1">
      <c r="B166" s="81"/>
      <c r="C166" s="81"/>
      <c r="D166" s="81"/>
      <c r="E166" s="81"/>
      <c r="F166" s="81"/>
      <c r="G166" s="81"/>
      <c r="H166" s="81"/>
      <c r="I166" s="81"/>
      <c r="J166" s="82"/>
      <c r="K166" s="82"/>
      <c r="L166" s="82"/>
      <c r="M166" s="83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2"/>
      <c r="Z166" s="2"/>
      <c r="AA166" s="2"/>
      <c r="AB166" s="2"/>
      <c r="AC166" s="2"/>
      <c r="AD166" s="2"/>
      <c r="AE166" s="2"/>
      <c r="AF166" s="2"/>
    </row>
    <row r="167" spans="2:32" ht="15.75" customHeight="1">
      <c r="B167" s="81"/>
      <c r="C167" s="81"/>
      <c r="D167" s="81"/>
      <c r="E167" s="81"/>
      <c r="F167" s="81"/>
      <c r="G167" s="81"/>
      <c r="H167" s="81"/>
      <c r="I167" s="81"/>
      <c r="J167" s="82"/>
      <c r="K167" s="82"/>
      <c r="L167" s="82"/>
      <c r="M167" s="83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2"/>
      <c r="Z167" s="2"/>
      <c r="AA167" s="2"/>
      <c r="AB167" s="2"/>
      <c r="AC167" s="2"/>
      <c r="AD167" s="2"/>
      <c r="AE167" s="2"/>
      <c r="AF167" s="2"/>
    </row>
    <row r="168" spans="2:32" ht="15.75" customHeight="1">
      <c r="B168" s="81"/>
      <c r="C168" s="81"/>
      <c r="D168" s="81"/>
      <c r="E168" s="81"/>
      <c r="F168" s="81"/>
      <c r="G168" s="81"/>
      <c r="H168" s="81"/>
      <c r="I168" s="81"/>
      <c r="J168" s="82"/>
      <c r="K168" s="82"/>
      <c r="L168" s="82"/>
      <c r="M168" s="83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2"/>
      <c r="Z168" s="2"/>
      <c r="AA168" s="2"/>
      <c r="AB168" s="2"/>
      <c r="AC168" s="2"/>
      <c r="AD168" s="2"/>
      <c r="AE168" s="2"/>
      <c r="AF168" s="2"/>
    </row>
    <row r="169" spans="2:32" ht="15.75" customHeight="1">
      <c r="B169" s="81"/>
      <c r="C169" s="81"/>
      <c r="D169" s="81"/>
      <c r="E169" s="81"/>
      <c r="F169" s="81"/>
      <c r="G169" s="81"/>
      <c r="H169" s="81"/>
      <c r="I169" s="81"/>
      <c r="J169" s="82"/>
      <c r="K169" s="82"/>
      <c r="L169" s="82"/>
      <c r="M169" s="83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2"/>
      <c r="Z169" s="2"/>
      <c r="AA169" s="2"/>
      <c r="AB169" s="2"/>
      <c r="AC169" s="2"/>
      <c r="AD169" s="2"/>
      <c r="AE169" s="2"/>
      <c r="AF169" s="2"/>
    </row>
    <row r="170" spans="2:32" ht="15.75" customHeight="1">
      <c r="B170" s="81"/>
      <c r="C170" s="81"/>
      <c r="D170" s="81"/>
      <c r="E170" s="81"/>
      <c r="F170" s="81"/>
      <c r="G170" s="81"/>
      <c r="H170" s="81"/>
      <c r="I170" s="81"/>
      <c r="J170" s="82"/>
      <c r="K170" s="82"/>
      <c r="L170" s="82"/>
      <c r="M170" s="83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2"/>
      <c r="Z170" s="2"/>
      <c r="AA170" s="2"/>
      <c r="AB170" s="2"/>
      <c r="AC170" s="2"/>
      <c r="AD170" s="2"/>
      <c r="AE170" s="2"/>
      <c r="AF170" s="2"/>
    </row>
    <row r="171" spans="2:32" ht="15.75" customHeight="1">
      <c r="B171" s="81"/>
      <c r="C171" s="81"/>
      <c r="D171" s="81"/>
      <c r="E171" s="81"/>
      <c r="F171" s="81"/>
      <c r="G171" s="81"/>
      <c r="H171" s="81"/>
      <c r="I171" s="81"/>
      <c r="J171" s="82"/>
      <c r="K171" s="82"/>
      <c r="L171" s="82"/>
      <c r="M171" s="83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2"/>
      <c r="Z171" s="2"/>
      <c r="AA171" s="2"/>
      <c r="AB171" s="2"/>
      <c r="AC171" s="2"/>
      <c r="AD171" s="2"/>
      <c r="AE171" s="2"/>
      <c r="AF171" s="2"/>
    </row>
    <row r="172" spans="2:32" ht="15.75" customHeight="1">
      <c r="B172" s="81"/>
      <c r="C172" s="81"/>
      <c r="D172" s="81"/>
      <c r="E172" s="81"/>
      <c r="F172" s="81"/>
      <c r="G172" s="81"/>
      <c r="H172" s="81"/>
      <c r="I172" s="81"/>
      <c r="J172" s="82"/>
      <c r="K172" s="82"/>
      <c r="L172" s="82"/>
      <c r="M172" s="83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2"/>
      <c r="Z172" s="2"/>
      <c r="AA172" s="2"/>
      <c r="AB172" s="2"/>
      <c r="AC172" s="2"/>
      <c r="AD172" s="2"/>
      <c r="AE172" s="2"/>
      <c r="AF172" s="2"/>
    </row>
    <row r="173" spans="2:32" ht="15.75" customHeight="1">
      <c r="B173" s="81"/>
      <c r="C173" s="81"/>
      <c r="D173" s="81"/>
      <c r="E173" s="81"/>
      <c r="F173" s="81"/>
      <c r="G173" s="81"/>
      <c r="H173" s="81"/>
      <c r="I173" s="81"/>
      <c r="J173" s="82"/>
      <c r="K173" s="82"/>
      <c r="L173" s="82"/>
      <c r="M173" s="83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2"/>
      <c r="Z173" s="2"/>
      <c r="AA173" s="2"/>
      <c r="AB173" s="2"/>
      <c r="AC173" s="2"/>
      <c r="AD173" s="2"/>
      <c r="AE173" s="2"/>
      <c r="AF173" s="2"/>
    </row>
    <row r="174" spans="2:32" ht="15.75" customHeight="1">
      <c r="B174" s="81"/>
      <c r="C174" s="81"/>
      <c r="D174" s="81"/>
      <c r="E174" s="81"/>
      <c r="F174" s="81"/>
      <c r="G174" s="81"/>
      <c r="H174" s="81"/>
      <c r="I174" s="81"/>
      <c r="J174" s="82"/>
      <c r="K174" s="82"/>
      <c r="L174" s="82"/>
      <c r="M174" s="83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2"/>
      <c r="Z174" s="2"/>
      <c r="AA174" s="2"/>
      <c r="AB174" s="2"/>
      <c r="AC174" s="2"/>
      <c r="AD174" s="2"/>
      <c r="AE174" s="2"/>
      <c r="AF174" s="2"/>
    </row>
    <row r="175" spans="2:32" ht="15.75" customHeight="1">
      <c r="B175" s="81"/>
      <c r="C175" s="81"/>
      <c r="D175" s="81"/>
      <c r="E175" s="81"/>
      <c r="F175" s="81"/>
      <c r="G175" s="81"/>
      <c r="H175" s="81"/>
      <c r="I175" s="81"/>
      <c r="J175" s="82"/>
      <c r="K175" s="82"/>
      <c r="L175" s="82"/>
      <c r="M175" s="83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2"/>
      <c r="Z175" s="2"/>
      <c r="AA175" s="2"/>
      <c r="AB175" s="2"/>
      <c r="AC175" s="2"/>
      <c r="AD175" s="2"/>
      <c r="AE175" s="2"/>
      <c r="AF175" s="2"/>
    </row>
    <row r="176" spans="2:32" ht="15.75" customHeight="1">
      <c r="B176" s="81"/>
      <c r="C176" s="81"/>
      <c r="D176" s="81"/>
      <c r="E176" s="81"/>
      <c r="F176" s="81"/>
      <c r="G176" s="81"/>
      <c r="H176" s="81"/>
      <c r="I176" s="81"/>
      <c r="J176" s="82"/>
      <c r="K176" s="82"/>
      <c r="L176" s="82"/>
      <c r="M176" s="83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2"/>
      <c r="Z176" s="2"/>
      <c r="AA176" s="2"/>
      <c r="AB176" s="2"/>
      <c r="AC176" s="2"/>
      <c r="AD176" s="2"/>
      <c r="AE176" s="2"/>
      <c r="AF176" s="2"/>
    </row>
    <row r="177" spans="2:32" ht="15.75" customHeight="1">
      <c r="B177" s="81"/>
      <c r="C177" s="81"/>
      <c r="D177" s="81"/>
      <c r="E177" s="81"/>
      <c r="F177" s="81"/>
      <c r="G177" s="81"/>
      <c r="H177" s="81"/>
      <c r="I177" s="81"/>
      <c r="J177" s="82"/>
      <c r="K177" s="82"/>
      <c r="L177" s="82"/>
      <c r="M177" s="83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2"/>
      <c r="Z177" s="2"/>
      <c r="AA177" s="2"/>
      <c r="AB177" s="2"/>
      <c r="AC177" s="2"/>
      <c r="AD177" s="2"/>
      <c r="AE177" s="2"/>
      <c r="AF177" s="2"/>
    </row>
    <row r="178" spans="2:32" ht="15.75" customHeight="1">
      <c r="B178" s="81"/>
      <c r="C178" s="81"/>
      <c r="D178" s="81"/>
      <c r="E178" s="81"/>
      <c r="F178" s="81"/>
      <c r="G178" s="81"/>
      <c r="H178" s="81"/>
      <c r="I178" s="81"/>
      <c r="J178" s="82"/>
      <c r="K178" s="82"/>
      <c r="L178" s="82"/>
      <c r="M178" s="83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2"/>
      <c r="Z178" s="2"/>
      <c r="AA178" s="2"/>
      <c r="AB178" s="2"/>
      <c r="AC178" s="2"/>
      <c r="AD178" s="2"/>
      <c r="AE178" s="2"/>
      <c r="AF178" s="2"/>
    </row>
    <row r="179" spans="2:32" ht="15.75" customHeight="1">
      <c r="B179" s="81"/>
      <c r="C179" s="81"/>
      <c r="D179" s="81"/>
      <c r="E179" s="81"/>
      <c r="F179" s="81"/>
      <c r="G179" s="81"/>
      <c r="H179" s="81"/>
      <c r="I179" s="81"/>
      <c r="J179" s="82"/>
      <c r="K179" s="82"/>
      <c r="L179" s="82"/>
      <c r="M179" s="83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2"/>
      <c r="Z179" s="2"/>
      <c r="AA179" s="2"/>
      <c r="AB179" s="2"/>
      <c r="AC179" s="2"/>
      <c r="AD179" s="2"/>
      <c r="AE179" s="2"/>
      <c r="AF179" s="2"/>
    </row>
    <row r="180" spans="2:32" ht="15.75" customHeight="1">
      <c r="B180" s="81"/>
      <c r="C180" s="81"/>
      <c r="D180" s="81"/>
      <c r="E180" s="81"/>
      <c r="F180" s="81"/>
      <c r="G180" s="81"/>
      <c r="H180" s="81"/>
      <c r="I180" s="81"/>
      <c r="J180" s="82"/>
      <c r="K180" s="82"/>
      <c r="L180" s="82"/>
      <c r="M180" s="83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2"/>
      <c r="Z180" s="2"/>
      <c r="AA180" s="2"/>
      <c r="AB180" s="2"/>
      <c r="AC180" s="2"/>
      <c r="AD180" s="2"/>
      <c r="AE180" s="2"/>
      <c r="AF180" s="2"/>
    </row>
    <row r="181" spans="2:32" ht="15.75" customHeight="1">
      <c r="B181" s="81"/>
      <c r="C181" s="81"/>
      <c r="D181" s="81"/>
      <c r="E181" s="81"/>
      <c r="F181" s="81"/>
      <c r="G181" s="81"/>
      <c r="H181" s="81"/>
      <c r="I181" s="81"/>
      <c r="J181" s="82"/>
      <c r="K181" s="82"/>
      <c r="L181" s="82"/>
      <c r="M181" s="83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2"/>
      <c r="Z181" s="2"/>
      <c r="AA181" s="2"/>
      <c r="AB181" s="2"/>
      <c r="AC181" s="2"/>
      <c r="AD181" s="2"/>
      <c r="AE181" s="2"/>
      <c r="AF181" s="2"/>
    </row>
    <row r="182" spans="2:32" ht="15.75" customHeight="1">
      <c r="B182" s="81"/>
      <c r="C182" s="81"/>
      <c r="D182" s="81"/>
      <c r="E182" s="81"/>
      <c r="F182" s="81"/>
      <c r="G182" s="81"/>
      <c r="H182" s="81"/>
      <c r="I182" s="81"/>
      <c r="J182" s="82"/>
      <c r="K182" s="82"/>
      <c r="L182" s="82"/>
      <c r="M182" s="83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2"/>
      <c r="Z182" s="2"/>
      <c r="AA182" s="2"/>
      <c r="AB182" s="2"/>
      <c r="AC182" s="2"/>
      <c r="AD182" s="2"/>
      <c r="AE182" s="2"/>
      <c r="AF182" s="2"/>
    </row>
    <row r="183" spans="2:32" ht="15.75" customHeight="1">
      <c r="B183" s="81"/>
      <c r="C183" s="81"/>
      <c r="D183" s="81"/>
      <c r="E183" s="81"/>
      <c r="F183" s="81"/>
      <c r="G183" s="81"/>
      <c r="H183" s="81"/>
      <c r="I183" s="81"/>
      <c r="J183" s="82"/>
      <c r="K183" s="82"/>
      <c r="L183" s="82"/>
      <c r="M183" s="83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2"/>
      <c r="Z183" s="2"/>
      <c r="AA183" s="2"/>
      <c r="AB183" s="2"/>
      <c r="AC183" s="2"/>
      <c r="AD183" s="2"/>
      <c r="AE183" s="2"/>
      <c r="AF183" s="2"/>
    </row>
    <row r="184" spans="2:32" ht="15.75" customHeight="1">
      <c r="B184" s="81"/>
      <c r="C184" s="81"/>
      <c r="D184" s="81"/>
      <c r="E184" s="81"/>
      <c r="F184" s="81"/>
      <c r="G184" s="81"/>
      <c r="H184" s="81"/>
      <c r="I184" s="81"/>
      <c r="J184" s="82"/>
      <c r="K184" s="82"/>
      <c r="L184" s="82"/>
      <c r="M184" s="83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2"/>
      <c r="Z184" s="2"/>
      <c r="AA184" s="2"/>
      <c r="AB184" s="2"/>
      <c r="AC184" s="2"/>
      <c r="AD184" s="2"/>
      <c r="AE184" s="2"/>
      <c r="AF184" s="2"/>
    </row>
    <row r="185" spans="2:32" ht="15.75" customHeight="1">
      <c r="B185" s="81"/>
      <c r="C185" s="81"/>
      <c r="D185" s="81"/>
      <c r="E185" s="81"/>
      <c r="F185" s="81"/>
      <c r="G185" s="81"/>
      <c r="H185" s="81"/>
      <c r="I185" s="81"/>
      <c r="J185" s="82"/>
      <c r="K185" s="82"/>
      <c r="L185" s="82"/>
      <c r="M185" s="83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2"/>
      <c r="Z185" s="2"/>
      <c r="AA185" s="2"/>
      <c r="AB185" s="2"/>
      <c r="AC185" s="2"/>
      <c r="AD185" s="2"/>
      <c r="AE185" s="2"/>
      <c r="AF185" s="2"/>
    </row>
    <row r="186" spans="2:32" ht="15.75" customHeight="1">
      <c r="B186" s="81"/>
      <c r="C186" s="81"/>
      <c r="D186" s="81"/>
      <c r="E186" s="81"/>
      <c r="F186" s="81"/>
      <c r="G186" s="81"/>
      <c r="H186" s="81"/>
      <c r="I186" s="81"/>
      <c r="J186" s="82"/>
      <c r="K186" s="82"/>
      <c r="L186" s="82"/>
      <c r="M186" s="83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2"/>
      <c r="Z186" s="2"/>
      <c r="AA186" s="2"/>
      <c r="AB186" s="2"/>
      <c r="AC186" s="2"/>
      <c r="AD186" s="2"/>
      <c r="AE186" s="2"/>
      <c r="AF186" s="2"/>
    </row>
    <row r="187" spans="2:32" ht="15.75" customHeight="1">
      <c r="B187" s="81"/>
      <c r="C187" s="81"/>
      <c r="D187" s="81"/>
      <c r="E187" s="81"/>
      <c r="F187" s="81"/>
      <c r="G187" s="81"/>
      <c r="H187" s="81"/>
      <c r="I187" s="81"/>
      <c r="J187" s="82"/>
      <c r="K187" s="82"/>
      <c r="L187" s="82"/>
      <c r="M187" s="83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2"/>
      <c r="Z187" s="2"/>
      <c r="AA187" s="2"/>
      <c r="AB187" s="2"/>
      <c r="AC187" s="2"/>
      <c r="AD187" s="2"/>
      <c r="AE187" s="2"/>
      <c r="AF187" s="2"/>
    </row>
    <row r="188" spans="2:32" ht="15.75" customHeight="1">
      <c r="B188" s="81"/>
      <c r="C188" s="81"/>
      <c r="D188" s="81"/>
      <c r="E188" s="81"/>
      <c r="F188" s="81"/>
      <c r="G188" s="81"/>
      <c r="H188" s="81"/>
      <c r="I188" s="81"/>
      <c r="J188" s="82"/>
      <c r="K188" s="82"/>
      <c r="L188" s="82"/>
      <c r="M188" s="83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2"/>
      <c r="Z188" s="2"/>
      <c r="AA188" s="2"/>
      <c r="AB188" s="2"/>
      <c r="AC188" s="2"/>
      <c r="AD188" s="2"/>
      <c r="AE188" s="2"/>
      <c r="AF188" s="2"/>
    </row>
    <row r="189" spans="2:32" ht="15.75" customHeight="1">
      <c r="B189" s="81"/>
      <c r="C189" s="81"/>
      <c r="D189" s="81"/>
      <c r="E189" s="81"/>
      <c r="F189" s="81"/>
      <c r="G189" s="81"/>
      <c r="H189" s="81"/>
      <c r="I189" s="81"/>
      <c r="J189" s="82"/>
      <c r="K189" s="82"/>
      <c r="L189" s="82"/>
      <c r="M189" s="83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2"/>
      <c r="Z189" s="2"/>
      <c r="AA189" s="2"/>
      <c r="AB189" s="2"/>
      <c r="AC189" s="2"/>
      <c r="AD189" s="2"/>
      <c r="AE189" s="2"/>
      <c r="AF189" s="2"/>
    </row>
    <row r="190" spans="2:32" ht="15.75" customHeight="1">
      <c r="B190" s="81"/>
      <c r="C190" s="81"/>
      <c r="D190" s="81"/>
      <c r="E190" s="81"/>
      <c r="F190" s="81"/>
      <c r="G190" s="81"/>
      <c r="H190" s="81"/>
      <c r="I190" s="81"/>
      <c r="J190" s="82"/>
      <c r="K190" s="82"/>
      <c r="L190" s="82"/>
      <c r="M190" s="83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2"/>
      <c r="Z190" s="2"/>
      <c r="AA190" s="2"/>
      <c r="AB190" s="2"/>
      <c r="AC190" s="2"/>
      <c r="AD190" s="2"/>
      <c r="AE190" s="2"/>
      <c r="AF190" s="2"/>
    </row>
    <row r="191" spans="2:32" ht="15.75" customHeight="1">
      <c r="B191" s="81"/>
      <c r="C191" s="81"/>
      <c r="D191" s="81"/>
      <c r="E191" s="81"/>
      <c r="F191" s="81"/>
      <c r="G191" s="81"/>
      <c r="H191" s="81"/>
      <c r="I191" s="81"/>
      <c r="J191" s="82"/>
      <c r="K191" s="82"/>
      <c r="L191" s="82"/>
      <c r="M191" s="83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2"/>
      <c r="Z191" s="2"/>
      <c r="AA191" s="2"/>
      <c r="AB191" s="2"/>
      <c r="AC191" s="2"/>
      <c r="AD191" s="2"/>
      <c r="AE191" s="2"/>
      <c r="AF191" s="2"/>
    </row>
    <row r="192" spans="2:32" ht="15.75" customHeight="1">
      <c r="B192" s="81"/>
      <c r="C192" s="81"/>
      <c r="D192" s="81"/>
      <c r="E192" s="81"/>
      <c r="F192" s="81"/>
      <c r="G192" s="81"/>
      <c r="H192" s="81"/>
      <c r="I192" s="81"/>
      <c r="J192" s="82"/>
      <c r="K192" s="82"/>
      <c r="L192" s="82"/>
      <c r="M192" s="83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2"/>
      <c r="Z192" s="2"/>
      <c r="AA192" s="2"/>
      <c r="AB192" s="2"/>
      <c r="AC192" s="2"/>
      <c r="AD192" s="2"/>
      <c r="AE192" s="2"/>
      <c r="AF192" s="2"/>
    </row>
    <row r="193" spans="2:32" ht="15.75" customHeight="1">
      <c r="B193" s="81"/>
      <c r="C193" s="81"/>
      <c r="D193" s="81"/>
      <c r="E193" s="81"/>
      <c r="F193" s="81"/>
      <c r="G193" s="81"/>
      <c r="H193" s="81"/>
      <c r="I193" s="81"/>
      <c r="J193" s="82"/>
      <c r="K193" s="82"/>
      <c r="L193" s="82"/>
      <c r="M193" s="83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2"/>
      <c r="Z193" s="2"/>
      <c r="AA193" s="2"/>
      <c r="AB193" s="2"/>
      <c r="AC193" s="2"/>
      <c r="AD193" s="2"/>
      <c r="AE193" s="2"/>
      <c r="AF193" s="2"/>
    </row>
    <row r="194" spans="2:32" ht="15.75" customHeight="1">
      <c r="B194" s="81"/>
      <c r="C194" s="81"/>
      <c r="D194" s="81"/>
      <c r="E194" s="81"/>
      <c r="F194" s="81"/>
      <c r="G194" s="81"/>
      <c r="H194" s="81"/>
      <c r="I194" s="81"/>
      <c r="J194" s="82"/>
      <c r="K194" s="82"/>
      <c r="L194" s="82"/>
      <c r="M194" s="83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2"/>
      <c r="Z194" s="2"/>
      <c r="AA194" s="2"/>
      <c r="AB194" s="2"/>
      <c r="AC194" s="2"/>
      <c r="AD194" s="2"/>
      <c r="AE194" s="2"/>
      <c r="AF194" s="2"/>
    </row>
    <row r="195" spans="2:32" ht="15.75" customHeight="1">
      <c r="B195" s="81"/>
      <c r="C195" s="81"/>
      <c r="D195" s="81"/>
      <c r="E195" s="81"/>
      <c r="F195" s="81"/>
      <c r="G195" s="81"/>
      <c r="H195" s="81"/>
      <c r="I195" s="81"/>
      <c r="J195" s="82"/>
      <c r="K195" s="82"/>
      <c r="L195" s="82"/>
      <c r="M195" s="83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2"/>
      <c r="Z195" s="2"/>
      <c r="AA195" s="2"/>
      <c r="AB195" s="2"/>
      <c r="AC195" s="2"/>
      <c r="AD195" s="2"/>
      <c r="AE195" s="2"/>
      <c r="AF195" s="2"/>
    </row>
    <row r="196" spans="2:32" ht="15.75" customHeight="1">
      <c r="B196" s="81"/>
      <c r="C196" s="81"/>
      <c r="D196" s="81"/>
      <c r="E196" s="81"/>
      <c r="F196" s="81"/>
      <c r="G196" s="81"/>
      <c r="H196" s="81"/>
      <c r="I196" s="81"/>
      <c r="J196" s="82"/>
      <c r="K196" s="82"/>
      <c r="L196" s="82"/>
      <c r="M196" s="83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2"/>
      <c r="Z196" s="2"/>
      <c r="AA196" s="2"/>
      <c r="AB196" s="2"/>
      <c r="AC196" s="2"/>
      <c r="AD196" s="2"/>
      <c r="AE196" s="2"/>
      <c r="AF196" s="2"/>
    </row>
    <row r="197" spans="2:32" ht="15.75" customHeight="1">
      <c r="B197" s="81"/>
      <c r="C197" s="81"/>
      <c r="D197" s="81"/>
      <c r="E197" s="81"/>
      <c r="F197" s="81"/>
      <c r="G197" s="81"/>
      <c r="H197" s="81"/>
      <c r="I197" s="81"/>
      <c r="J197" s="82"/>
      <c r="K197" s="82"/>
      <c r="L197" s="82"/>
      <c r="M197" s="83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2"/>
      <c r="Z197" s="2"/>
      <c r="AA197" s="2"/>
      <c r="AB197" s="2"/>
      <c r="AC197" s="2"/>
      <c r="AD197" s="2"/>
      <c r="AE197" s="2"/>
      <c r="AF197" s="2"/>
    </row>
    <row r="198" spans="2:32" ht="15.75" customHeight="1">
      <c r="B198" s="81"/>
      <c r="C198" s="81"/>
      <c r="D198" s="81"/>
      <c r="E198" s="81"/>
      <c r="F198" s="81"/>
      <c r="G198" s="81"/>
      <c r="H198" s="81"/>
      <c r="I198" s="81"/>
      <c r="J198" s="82"/>
      <c r="K198" s="82"/>
      <c r="L198" s="82"/>
      <c r="M198" s="83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2"/>
      <c r="Z198" s="2"/>
      <c r="AA198" s="2"/>
      <c r="AB198" s="2"/>
      <c r="AC198" s="2"/>
      <c r="AD198" s="2"/>
      <c r="AE198" s="2"/>
      <c r="AF198" s="2"/>
    </row>
    <row r="199" spans="2:32" ht="15.75" customHeight="1">
      <c r="B199" s="81"/>
      <c r="C199" s="81"/>
      <c r="D199" s="81"/>
      <c r="E199" s="81"/>
      <c r="F199" s="81"/>
      <c r="G199" s="81"/>
      <c r="H199" s="81"/>
      <c r="I199" s="81"/>
      <c r="J199" s="82"/>
      <c r="K199" s="82"/>
      <c r="L199" s="82"/>
      <c r="M199" s="83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2"/>
      <c r="Z199" s="2"/>
      <c r="AA199" s="2"/>
      <c r="AB199" s="2"/>
      <c r="AC199" s="2"/>
      <c r="AD199" s="2"/>
      <c r="AE199" s="2"/>
      <c r="AF199" s="2"/>
    </row>
    <row r="200" spans="2:32" ht="15.75" customHeight="1">
      <c r="B200" s="81"/>
      <c r="C200" s="81"/>
      <c r="D200" s="81"/>
      <c r="E200" s="81"/>
      <c r="F200" s="81"/>
      <c r="G200" s="81"/>
      <c r="H200" s="81"/>
      <c r="I200" s="81"/>
      <c r="J200" s="82"/>
      <c r="K200" s="82"/>
      <c r="L200" s="82"/>
      <c r="M200" s="83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2"/>
      <c r="Z200" s="2"/>
      <c r="AA200" s="2"/>
      <c r="AB200" s="2"/>
      <c r="AC200" s="2"/>
      <c r="AD200" s="2"/>
      <c r="AE200" s="2"/>
      <c r="AF200" s="2"/>
    </row>
    <row r="201" spans="2:32" ht="15.75" customHeight="1">
      <c r="B201" s="81"/>
      <c r="C201" s="81"/>
      <c r="D201" s="81"/>
      <c r="E201" s="81"/>
      <c r="F201" s="81"/>
      <c r="G201" s="81"/>
      <c r="H201" s="81"/>
      <c r="I201" s="81"/>
      <c r="J201" s="82"/>
      <c r="K201" s="82"/>
      <c r="L201" s="82"/>
      <c r="M201" s="83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2"/>
      <c r="Z201" s="2"/>
      <c r="AA201" s="2"/>
      <c r="AB201" s="2"/>
      <c r="AC201" s="2"/>
      <c r="AD201" s="2"/>
      <c r="AE201" s="2"/>
      <c r="AF201" s="2"/>
    </row>
    <row r="202" spans="2:32" ht="15.75" customHeight="1">
      <c r="B202" s="81"/>
      <c r="C202" s="81"/>
      <c r="D202" s="81"/>
      <c r="E202" s="81"/>
      <c r="F202" s="81"/>
      <c r="G202" s="81"/>
      <c r="H202" s="81"/>
      <c r="I202" s="81"/>
      <c r="J202" s="82"/>
      <c r="K202" s="82"/>
      <c r="L202" s="82"/>
      <c r="M202" s="83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2"/>
      <c r="Z202" s="2"/>
      <c r="AA202" s="2"/>
      <c r="AB202" s="2"/>
      <c r="AC202" s="2"/>
      <c r="AD202" s="2"/>
      <c r="AE202" s="2"/>
      <c r="AF202" s="2"/>
    </row>
    <row r="203" spans="2:32" ht="15.75" customHeight="1">
      <c r="B203" s="81"/>
      <c r="C203" s="81"/>
      <c r="D203" s="81"/>
      <c r="E203" s="81"/>
      <c r="F203" s="81"/>
      <c r="G203" s="81"/>
      <c r="H203" s="81"/>
      <c r="I203" s="81"/>
      <c r="J203" s="82"/>
      <c r="K203" s="82"/>
      <c r="L203" s="82"/>
      <c r="M203" s="83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2"/>
      <c r="Z203" s="2"/>
      <c r="AA203" s="2"/>
      <c r="AB203" s="2"/>
      <c r="AC203" s="2"/>
      <c r="AD203" s="2"/>
      <c r="AE203" s="2"/>
      <c r="AF203" s="2"/>
    </row>
    <row r="204" spans="2:32" ht="15.75" customHeight="1">
      <c r="B204" s="81"/>
      <c r="C204" s="81"/>
      <c r="D204" s="81"/>
      <c r="E204" s="81"/>
      <c r="F204" s="81"/>
      <c r="G204" s="81"/>
      <c r="H204" s="81"/>
      <c r="I204" s="81"/>
      <c r="J204" s="82"/>
      <c r="K204" s="82"/>
      <c r="L204" s="82"/>
      <c r="M204" s="83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2"/>
      <c r="Z204" s="2"/>
      <c r="AA204" s="2"/>
      <c r="AB204" s="2"/>
      <c r="AC204" s="2"/>
      <c r="AD204" s="2"/>
      <c r="AE204" s="2"/>
      <c r="AF204" s="2"/>
    </row>
    <row r="205" spans="2:32" ht="15.75" customHeight="1">
      <c r="B205" s="81"/>
      <c r="C205" s="81"/>
      <c r="D205" s="81"/>
      <c r="E205" s="81"/>
      <c r="F205" s="81"/>
      <c r="G205" s="81"/>
      <c r="H205" s="81"/>
      <c r="I205" s="81"/>
      <c r="J205" s="82"/>
      <c r="K205" s="82"/>
      <c r="L205" s="82"/>
      <c r="M205" s="83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2"/>
      <c r="Z205" s="2"/>
      <c r="AA205" s="2"/>
      <c r="AB205" s="2"/>
      <c r="AC205" s="2"/>
      <c r="AD205" s="2"/>
      <c r="AE205" s="2"/>
      <c r="AF205" s="2"/>
    </row>
    <row r="206" spans="2:32" ht="15.75" customHeight="1">
      <c r="B206" s="81"/>
      <c r="C206" s="81"/>
      <c r="D206" s="81"/>
      <c r="E206" s="81"/>
      <c r="F206" s="81"/>
      <c r="G206" s="81"/>
      <c r="H206" s="81"/>
      <c r="I206" s="81"/>
      <c r="J206" s="82"/>
      <c r="K206" s="82"/>
      <c r="L206" s="82"/>
      <c r="M206" s="83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2"/>
      <c r="Z206" s="2"/>
      <c r="AA206" s="2"/>
      <c r="AB206" s="2"/>
      <c r="AC206" s="2"/>
      <c r="AD206" s="2"/>
      <c r="AE206" s="2"/>
      <c r="AF206" s="2"/>
    </row>
    <row r="207" spans="2:32" ht="15.75" customHeight="1">
      <c r="B207" s="81"/>
      <c r="C207" s="81"/>
      <c r="D207" s="81"/>
      <c r="E207" s="81"/>
      <c r="F207" s="81"/>
      <c r="G207" s="81"/>
      <c r="H207" s="81"/>
      <c r="I207" s="81"/>
      <c r="J207" s="82"/>
      <c r="K207" s="82"/>
      <c r="L207" s="82"/>
      <c r="M207" s="83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2"/>
      <c r="Z207" s="2"/>
      <c r="AA207" s="2"/>
      <c r="AB207" s="2"/>
      <c r="AC207" s="2"/>
      <c r="AD207" s="2"/>
      <c r="AE207" s="2"/>
      <c r="AF207" s="2"/>
    </row>
    <row r="208" spans="2:32" ht="15.75" customHeight="1">
      <c r="B208" s="81"/>
      <c r="C208" s="81"/>
      <c r="D208" s="81"/>
      <c r="E208" s="81"/>
      <c r="F208" s="81"/>
      <c r="G208" s="81"/>
      <c r="H208" s="81"/>
      <c r="I208" s="81"/>
      <c r="J208" s="82"/>
      <c r="K208" s="82"/>
      <c r="L208" s="82"/>
      <c r="M208" s="83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2"/>
      <c r="Z208" s="2"/>
      <c r="AA208" s="2"/>
      <c r="AB208" s="2"/>
      <c r="AC208" s="2"/>
      <c r="AD208" s="2"/>
      <c r="AE208" s="2"/>
      <c r="AF208" s="2"/>
    </row>
    <row r="209" spans="2:32" ht="15.75" customHeight="1">
      <c r="B209" s="81"/>
      <c r="C209" s="81"/>
      <c r="D209" s="81"/>
      <c r="E209" s="81"/>
      <c r="F209" s="81"/>
      <c r="G209" s="81"/>
      <c r="H209" s="81"/>
      <c r="I209" s="81"/>
      <c r="J209" s="82"/>
      <c r="K209" s="82"/>
      <c r="L209" s="82"/>
      <c r="M209" s="83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2"/>
      <c r="Z209" s="2"/>
      <c r="AA209" s="2"/>
      <c r="AB209" s="2"/>
      <c r="AC209" s="2"/>
      <c r="AD209" s="2"/>
      <c r="AE209" s="2"/>
      <c r="AF209" s="2"/>
    </row>
    <row r="210" spans="2:32" ht="15.75" customHeight="1">
      <c r="B210" s="81"/>
      <c r="C210" s="81"/>
      <c r="D210" s="81"/>
      <c r="E210" s="81"/>
      <c r="F210" s="81"/>
      <c r="G210" s="81"/>
      <c r="H210" s="81"/>
      <c r="I210" s="81"/>
      <c r="J210" s="82"/>
      <c r="K210" s="82"/>
      <c r="L210" s="82"/>
      <c r="M210" s="83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2"/>
      <c r="Z210" s="2"/>
      <c r="AA210" s="2"/>
      <c r="AB210" s="2"/>
      <c r="AC210" s="2"/>
      <c r="AD210" s="2"/>
      <c r="AE210" s="2"/>
      <c r="AF210" s="2"/>
    </row>
    <row r="211" spans="2:32" ht="15.75" customHeight="1">
      <c r="B211" s="81"/>
      <c r="C211" s="81"/>
      <c r="D211" s="81"/>
      <c r="E211" s="81"/>
      <c r="F211" s="81"/>
      <c r="G211" s="81"/>
      <c r="H211" s="81"/>
      <c r="I211" s="81"/>
      <c r="J211" s="82"/>
      <c r="K211" s="82"/>
      <c r="L211" s="82"/>
      <c r="M211" s="83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2"/>
      <c r="Z211" s="2"/>
      <c r="AA211" s="2"/>
      <c r="AB211" s="2"/>
      <c r="AC211" s="2"/>
      <c r="AD211" s="2"/>
      <c r="AE211" s="2"/>
      <c r="AF211" s="2"/>
    </row>
    <row r="212" spans="2:32" ht="15.75" customHeight="1">
      <c r="B212" s="81"/>
      <c r="C212" s="81"/>
      <c r="D212" s="81"/>
      <c r="E212" s="81"/>
      <c r="F212" s="81"/>
      <c r="G212" s="81"/>
      <c r="H212" s="81"/>
      <c r="I212" s="81"/>
      <c r="J212" s="82"/>
      <c r="K212" s="82"/>
      <c r="L212" s="82"/>
      <c r="M212" s="83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2"/>
      <c r="Z212" s="2"/>
      <c r="AA212" s="2"/>
      <c r="AB212" s="2"/>
      <c r="AC212" s="2"/>
      <c r="AD212" s="2"/>
      <c r="AE212" s="2"/>
      <c r="AF212" s="2"/>
    </row>
    <row r="213" spans="2:32" ht="15.75" customHeight="1">
      <c r="B213" s="81"/>
      <c r="C213" s="81"/>
      <c r="D213" s="81"/>
      <c r="E213" s="81"/>
      <c r="F213" s="81"/>
      <c r="G213" s="81"/>
      <c r="H213" s="81"/>
      <c r="I213" s="81"/>
      <c r="J213" s="82"/>
      <c r="K213" s="82"/>
      <c r="L213" s="82"/>
      <c r="M213" s="83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2"/>
      <c r="Z213" s="2"/>
      <c r="AA213" s="2"/>
      <c r="AB213" s="2"/>
      <c r="AC213" s="2"/>
      <c r="AD213" s="2"/>
      <c r="AE213" s="2"/>
      <c r="AF213" s="2"/>
    </row>
    <row r="214" spans="2:32" ht="15.75" customHeight="1">
      <c r="B214" s="81"/>
      <c r="C214" s="81"/>
      <c r="D214" s="81"/>
      <c r="E214" s="81"/>
      <c r="F214" s="81"/>
      <c r="G214" s="81"/>
      <c r="H214" s="81"/>
      <c r="I214" s="81"/>
      <c r="J214" s="82"/>
      <c r="K214" s="82"/>
      <c r="L214" s="82"/>
      <c r="M214" s="83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2"/>
      <c r="Z214" s="2"/>
      <c r="AA214" s="2"/>
      <c r="AB214" s="2"/>
      <c r="AC214" s="2"/>
      <c r="AD214" s="2"/>
      <c r="AE214" s="2"/>
      <c r="AF214" s="2"/>
    </row>
    <row r="215" spans="2:32" ht="15.75" customHeight="1">
      <c r="B215" s="81"/>
      <c r="C215" s="81"/>
      <c r="D215" s="81"/>
      <c r="E215" s="81"/>
      <c r="F215" s="81"/>
      <c r="G215" s="81"/>
      <c r="H215" s="81"/>
      <c r="I215" s="81"/>
      <c r="J215" s="82"/>
      <c r="K215" s="82"/>
      <c r="L215" s="82"/>
      <c r="M215" s="83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2"/>
      <c r="Z215" s="2"/>
      <c r="AA215" s="2"/>
      <c r="AB215" s="2"/>
      <c r="AC215" s="2"/>
      <c r="AD215" s="2"/>
      <c r="AE215" s="2"/>
      <c r="AF215" s="2"/>
    </row>
    <row r="216" spans="2:32" ht="15.75" customHeight="1">
      <c r="B216" s="81"/>
      <c r="C216" s="81"/>
      <c r="D216" s="81"/>
      <c r="E216" s="81"/>
      <c r="F216" s="81"/>
      <c r="G216" s="81"/>
      <c r="H216" s="81"/>
      <c r="I216" s="81"/>
      <c r="J216" s="82"/>
      <c r="K216" s="82"/>
      <c r="L216" s="82"/>
      <c r="M216" s="83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2"/>
      <c r="Z216" s="2"/>
      <c r="AA216" s="2"/>
      <c r="AB216" s="2"/>
      <c r="AC216" s="2"/>
      <c r="AD216" s="2"/>
      <c r="AE216" s="2"/>
      <c r="AF216" s="2"/>
    </row>
    <row r="217" spans="2:32" ht="15.75" customHeight="1">
      <c r="B217" s="81"/>
      <c r="C217" s="81"/>
      <c r="D217" s="81"/>
      <c r="E217" s="81"/>
      <c r="F217" s="81"/>
      <c r="G217" s="81"/>
      <c r="H217" s="81"/>
      <c r="I217" s="81"/>
      <c r="J217" s="82"/>
      <c r="K217" s="82"/>
      <c r="L217" s="82"/>
      <c r="M217" s="83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2"/>
      <c r="Z217" s="2"/>
      <c r="AA217" s="2"/>
      <c r="AB217" s="2"/>
      <c r="AC217" s="2"/>
      <c r="AD217" s="2"/>
      <c r="AE217" s="2"/>
      <c r="AF217" s="2"/>
    </row>
    <row r="218" spans="2:32" ht="15.75" customHeight="1">
      <c r="B218" s="81"/>
      <c r="C218" s="81"/>
      <c r="D218" s="81"/>
      <c r="E218" s="81"/>
      <c r="F218" s="81"/>
      <c r="G218" s="81"/>
      <c r="H218" s="81"/>
      <c r="I218" s="81"/>
      <c r="J218" s="82"/>
      <c r="K218" s="82"/>
      <c r="L218" s="82"/>
      <c r="M218" s="83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2"/>
      <c r="Z218" s="2"/>
      <c r="AA218" s="2"/>
      <c r="AB218" s="2"/>
      <c r="AC218" s="2"/>
      <c r="AD218" s="2"/>
      <c r="AE218" s="2"/>
      <c r="AF218" s="2"/>
    </row>
    <row r="219" spans="2:32" ht="15.75" customHeight="1">
      <c r="B219" s="81"/>
      <c r="C219" s="81"/>
      <c r="D219" s="81"/>
      <c r="E219" s="81"/>
      <c r="F219" s="81"/>
      <c r="G219" s="81"/>
      <c r="H219" s="81"/>
      <c r="I219" s="81"/>
      <c r="J219" s="82"/>
      <c r="K219" s="82"/>
      <c r="L219" s="82"/>
      <c r="M219" s="83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2"/>
      <c r="Z219" s="2"/>
      <c r="AA219" s="2"/>
      <c r="AB219" s="2"/>
      <c r="AC219" s="2"/>
      <c r="AD219" s="2"/>
      <c r="AE219" s="2"/>
      <c r="AF219" s="2"/>
    </row>
    <row r="220" spans="2:32" ht="15.75" customHeight="1">
      <c r="B220" s="81"/>
      <c r="C220" s="81"/>
      <c r="D220" s="81"/>
      <c r="E220" s="81"/>
      <c r="F220" s="81"/>
      <c r="G220" s="81"/>
      <c r="H220" s="81"/>
      <c r="I220" s="81"/>
      <c r="J220" s="82"/>
      <c r="K220" s="82"/>
      <c r="L220" s="82"/>
      <c r="M220" s="83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2"/>
      <c r="Z220" s="2"/>
      <c r="AA220" s="2"/>
      <c r="AB220" s="2"/>
      <c r="AC220" s="2"/>
      <c r="AD220" s="2"/>
      <c r="AE220" s="2"/>
      <c r="AF220" s="2"/>
    </row>
    <row r="221" spans="2:32" ht="15.75" customHeight="1">
      <c r="B221" s="81"/>
      <c r="C221" s="81"/>
      <c r="D221" s="81"/>
      <c r="E221" s="81"/>
      <c r="F221" s="81"/>
      <c r="G221" s="81"/>
      <c r="H221" s="81"/>
      <c r="I221" s="81"/>
      <c r="J221" s="82"/>
      <c r="K221" s="82"/>
      <c r="L221" s="82"/>
      <c r="M221" s="83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2"/>
      <c r="Z221" s="2"/>
      <c r="AA221" s="2"/>
      <c r="AB221" s="2"/>
      <c r="AC221" s="2"/>
      <c r="AD221" s="2"/>
      <c r="AE221" s="2"/>
      <c r="AF221" s="2"/>
    </row>
    <row r="222" spans="2:32" ht="15.75" customHeight="1">
      <c r="B222" s="81"/>
      <c r="C222" s="81"/>
      <c r="D222" s="81"/>
      <c r="E222" s="81"/>
      <c r="F222" s="81"/>
      <c r="G222" s="81"/>
      <c r="H222" s="81"/>
      <c r="I222" s="81"/>
      <c r="J222" s="82"/>
      <c r="K222" s="82"/>
      <c r="L222" s="82"/>
      <c r="M222" s="83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2"/>
      <c r="Z222" s="2"/>
      <c r="AA222" s="2"/>
      <c r="AB222" s="2"/>
      <c r="AC222" s="2"/>
      <c r="AD222" s="2"/>
      <c r="AE222" s="2"/>
      <c r="AF222" s="2"/>
    </row>
    <row r="223" spans="2:32" ht="15.75" customHeight="1">
      <c r="B223" s="81"/>
      <c r="C223" s="81"/>
      <c r="D223" s="81"/>
      <c r="E223" s="81"/>
      <c r="F223" s="81"/>
      <c r="G223" s="81"/>
      <c r="H223" s="81"/>
      <c r="I223" s="81"/>
      <c r="J223" s="82"/>
      <c r="K223" s="82"/>
      <c r="L223" s="82"/>
      <c r="M223" s="83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2"/>
      <c r="Z223" s="2"/>
      <c r="AA223" s="2"/>
      <c r="AB223" s="2"/>
      <c r="AC223" s="2"/>
      <c r="AD223" s="2"/>
      <c r="AE223" s="2"/>
      <c r="AF223" s="2"/>
    </row>
    <row r="224" spans="2:32" ht="15.75" customHeight="1">
      <c r="B224" s="81"/>
      <c r="C224" s="81"/>
      <c r="D224" s="81"/>
      <c r="E224" s="81"/>
      <c r="F224" s="81"/>
      <c r="G224" s="81"/>
      <c r="H224" s="81"/>
      <c r="I224" s="81"/>
      <c r="J224" s="82"/>
      <c r="K224" s="82"/>
      <c r="L224" s="82"/>
      <c r="M224" s="83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2"/>
      <c r="Z224" s="2"/>
      <c r="AA224" s="2"/>
      <c r="AB224" s="2"/>
      <c r="AC224" s="2"/>
      <c r="AD224" s="2"/>
      <c r="AE224" s="2"/>
      <c r="AF224" s="2"/>
    </row>
    <row r="225" spans="2:32" ht="15.75" customHeight="1">
      <c r="B225" s="81"/>
      <c r="C225" s="81"/>
      <c r="D225" s="81"/>
      <c r="E225" s="81"/>
      <c r="F225" s="81"/>
      <c r="G225" s="81"/>
      <c r="H225" s="81"/>
      <c r="I225" s="81"/>
      <c r="J225" s="82"/>
      <c r="K225" s="82"/>
      <c r="L225" s="82"/>
      <c r="M225" s="83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2"/>
      <c r="Z225" s="2"/>
      <c r="AA225" s="2"/>
      <c r="AB225" s="2"/>
      <c r="AC225" s="2"/>
      <c r="AD225" s="2"/>
      <c r="AE225" s="2"/>
      <c r="AF225" s="2"/>
    </row>
    <row r="226" spans="2:32" ht="15.75" customHeight="1">
      <c r="B226" s="81"/>
      <c r="C226" s="81"/>
      <c r="D226" s="81"/>
      <c r="E226" s="81"/>
      <c r="F226" s="81"/>
      <c r="G226" s="81"/>
      <c r="H226" s="81"/>
      <c r="I226" s="81"/>
      <c r="J226" s="82"/>
      <c r="K226" s="82"/>
      <c r="L226" s="82"/>
      <c r="M226" s="83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2"/>
      <c r="Z226" s="2"/>
      <c r="AA226" s="2"/>
      <c r="AB226" s="2"/>
      <c r="AC226" s="2"/>
      <c r="AD226" s="2"/>
      <c r="AE226" s="2"/>
      <c r="AF226" s="2"/>
    </row>
    <row r="227" spans="2:32" ht="15.75" customHeight="1">
      <c r="B227" s="81"/>
      <c r="C227" s="81"/>
      <c r="D227" s="81"/>
      <c r="E227" s="81"/>
      <c r="F227" s="81"/>
      <c r="G227" s="81"/>
      <c r="H227" s="81"/>
      <c r="I227" s="81"/>
      <c r="J227" s="82"/>
      <c r="K227" s="82"/>
      <c r="L227" s="82"/>
      <c r="M227" s="83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2"/>
      <c r="Z227" s="2"/>
      <c r="AA227" s="2"/>
      <c r="AB227" s="2"/>
      <c r="AC227" s="2"/>
      <c r="AD227" s="2"/>
      <c r="AE227" s="2"/>
      <c r="AF227" s="2"/>
    </row>
    <row r="228" spans="2:32" ht="15.75" customHeight="1">
      <c r="B228" s="81"/>
      <c r="C228" s="81"/>
      <c r="D228" s="81"/>
      <c r="E228" s="81"/>
      <c r="F228" s="81"/>
      <c r="G228" s="81"/>
      <c r="H228" s="81"/>
      <c r="I228" s="81"/>
      <c r="J228" s="82"/>
      <c r="K228" s="82"/>
      <c r="L228" s="82"/>
      <c r="M228" s="83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2"/>
      <c r="Z228" s="2"/>
      <c r="AA228" s="2"/>
      <c r="AB228" s="2"/>
      <c r="AC228" s="2"/>
      <c r="AD228" s="2"/>
      <c r="AE228" s="2"/>
      <c r="AF228" s="2"/>
    </row>
    <row r="229" spans="2:32" ht="15.75" customHeight="1">
      <c r="B229" s="81"/>
      <c r="C229" s="81"/>
      <c r="D229" s="81"/>
      <c r="E229" s="81"/>
      <c r="F229" s="81"/>
      <c r="G229" s="81"/>
      <c r="H229" s="81"/>
      <c r="I229" s="81"/>
      <c r="J229" s="82"/>
      <c r="K229" s="82"/>
      <c r="L229" s="82"/>
      <c r="M229" s="83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2"/>
      <c r="Z229" s="2"/>
      <c r="AA229" s="2"/>
      <c r="AB229" s="2"/>
      <c r="AC229" s="2"/>
      <c r="AD229" s="2"/>
      <c r="AE229" s="2"/>
      <c r="AF229" s="2"/>
    </row>
    <row r="230" spans="2:32" ht="15.75" customHeight="1">
      <c r="B230" s="81"/>
      <c r="C230" s="81"/>
      <c r="D230" s="81"/>
      <c r="E230" s="81"/>
      <c r="F230" s="81"/>
      <c r="G230" s="81"/>
      <c r="H230" s="81"/>
      <c r="I230" s="81"/>
      <c r="J230" s="82"/>
      <c r="K230" s="82"/>
      <c r="L230" s="82"/>
      <c r="M230" s="83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2"/>
      <c r="Z230" s="2"/>
      <c r="AA230" s="2"/>
      <c r="AB230" s="2"/>
      <c r="AC230" s="2"/>
      <c r="AD230" s="2"/>
      <c r="AE230" s="2"/>
      <c r="AF230" s="2"/>
    </row>
    <row r="231" spans="2:32" ht="15.75" customHeight="1">
      <c r="B231" s="81"/>
      <c r="C231" s="81"/>
      <c r="D231" s="81"/>
      <c r="E231" s="81"/>
      <c r="F231" s="81"/>
      <c r="G231" s="81"/>
      <c r="H231" s="81"/>
      <c r="I231" s="81"/>
      <c r="J231" s="82"/>
      <c r="K231" s="82"/>
      <c r="L231" s="82"/>
      <c r="M231" s="83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2"/>
      <c r="Z231" s="2"/>
      <c r="AA231" s="2"/>
      <c r="AB231" s="2"/>
      <c r="AC231" s="2"/>
      <c r="AD231" s="2"/>
      <c r="AE231" s="2"/>
      <c r="AF231" s="2"/>
    </row>
    <row r="232" spans="2:32" ht="15.75" customHeight="1">
      <c r="B232" s="81"/>
      <c r="C232" s="81"/>
      <c r="D232" s="81"/>
      <c r="E232" s="81"/>
      <c r="F232" s="81"/>
      <c r="G232" s="81"/>
      <c r="H232" s="81"/>
      <c r="I232" s="81"/>
      <c r="J232" s="82"/>
      <c r="K232" s="82"/>
      <c r="L232" s="82"/>
      <c r="M232" s="83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2"/>
      <c r="Z232" s="2"/>
      <c r="AA232" s="2"/>
      <c r="AB232" s="2"/>
      <c r="AC232" s="2"/>
      <c r="AD232" s="2"/>
      <c r="AE232" s="2"/>
      <c r="AF232" s="2"/>
    </row>
    <row r="233" spans="2:32" ht="15.75" customHeight="1">
      <c r="B233" s="81"/>
      <c r="C233" s="81"/>
      <c r="D233" s="81"/>
      <c r="E233" s="81"/>
      <c r="F233" s="81"/>
      <c r="G233" s="81"/>
      <c r="H233" s="81"/>
      <c r="I233" s="81"/>
      <c r="J233" s="82"/>
      <c r="K233" s="82"/>
      <c r="L233" s="82"/>
      <c r="M233" s="83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2"/>
      <c r="Z233" s="2"/>
      <c r="AA233" s="2"/>
      <c r="AB233" s="2"/>
      <c r="AC233" s="2"/>
      <c r="AD233" s="2"/>
      <c r="AE233" s="2"/>
      <c r="AF233" s="2"/>
    </row>
    <row r="234" spans="2:32" ht="15.75" customHeight="1">
      <c r="B234" s="81"/>
      <c r="C234" s="81"/>
      <c r="D234" s="81"/>
      <c r="E234" s="81"/>
      <c r="F234" s="81"/>
      <c r="G234" s="81"/>
      <c r="H234" s="81"/>
      <c r="I234" s="81"/>
      <c r="J234" s="82"/>
      <c r="K234" s="82"/>
      <c r="L234" s="82"/>
      <c r="M234" s="83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2"/>
      <c r="Z234" s="2"/>
      <c r="AA234" s="2"/>
      <c r="AB234" s="2"/>
      <c r="AC234" s="2"/>
      <c r="AD234" s="2"/>
      <c r="AE234" s="2"/>
      <c r="AF234" s="2"/>
    </row>
    <row r="235" spans="2:32" ht="15.75" customHeight="1">
      <c r="B235" s="81"/>
      <c r="C235" s="81"/>
      <c r="D235" s="81"/>
      <c r="E235" s="81"/>
      <c r="F235" s="81"/>
      <c r="G235" s="81"/>
      <c r="H235" s="81"/>
      <c r="I235" s="81"/>
      <c r="J235" s="82"/>
      <c r="K235" s="82"/>
      <c r="L235" s="82"/>
      <c r="M235" s="83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2"/>
      <c r="Z235" s="2"/>
      <c r="AA235" s="2"/>
      <c r="AB235" s="2"/>
      <c r="AC235" s="2"/>
      <c r="AD235" s="2"/>
      <c r="AE235" s="2"/>
      <c r="AF235" s="2"/>
    </row>
    <row r="236" spans="2:32" ht="15.75" customHeight="1">
      <c r="B236" s="81"/>
      <c r="C236" s="81"/>
      <c r="D236" s="81"/>
      <c r="E236" s="81"/>
      <c r="F236" s="81"/>
      <c r="G236" s="81"/>
      <c r="H236" s="81"/>
      <c r="I236" s="81"/>
      <c r="J236" s="82"/>
      <c r="K236" s="82"/>
      <c r="L236" s="82"/>
      <c r="M236" s="83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2"/>
      <c r="Z236" s="2"/>
      <c r="AA236" s="2"/>
      <c r="AB236" s="2"/>
      <c r="AC236" s="2"/>
      <c r="AD236" s="2"/>
      <c r="AE236" s="2"/>
      <c r="AF236" s="2"/>
    </row>
    <row r="237" spans="2:32" ht="15.75" customHeight="1">
      <c r="B237" s="81"/>
      <c r="C237" s="81"/>
      <c r="D237" s="81"/>
      <c r="E237" s="81"/>
      <c r="F237" s="81"/>
      <c r="G237" s="81"/>
      <c r="H237" s="81"/>
      <c r="I237" s="81"/>
      <c r="J237" s="82"/>
      <c r="K237" s="82"/>
      <c r="L237" s="82"/>
      <c r="M237" s="83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2"/>
      <c r="Z237" s="2"/>
      <c r="AA237" s="2"/>
      <c r="AB237" s="2"/>
      <c r="AC237" s="2"/>
      <c r="AD237" s="2"/>
      <c r="AE237" s="2"/>
      <c r="AF237" s="2"/>
    </row>
    <row r="238" spans="2:32" ht="15.75" customHeight="1">
      <c r="B238" s="81"/>
      <c r="C238" s="81"/>
      <c r="D238" s="81"/>
      <c r="E238" s="81"/>
      <c r="F238" s="81"/>
      <c r="G238" s="81"/>
      <c r="H238" s="81"/>
      <c r="I238" s="81"/>
      <c r="J238" s="82"/>
      <c r="K238" s="82"/>
      <c r="L238" s="82"/>
      <c r="M238" s="83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2"/>
      <c r="Z238" s="2"/>
      <c r="AA238" s="2"/>
      <c r="AB238" s="2"/>
      <c r="AC238" s="2"/>
      <c r="AD238" s="2"/>
      <c r="AE238" s="2"/>
      <c r="AF238" s="2"/>
    </row>
    <row r="239" spans="2:32" ht="15.75" customHeight="1">
      <c r="B239" s="81"/>
      <c r="C239" s="81"/>
      <c r="D239" s="81"/>
      <c r="E239" s="81"/>
      <c r="F239" s="81"/>
      <c r="G239" s="81"/>
      <c r="H239" s="81"/>
      <c r="I239" s="81"/>
      <c r="J239" s="82"/>
      <c r="K239" s="82"/>
      <c r="L239" s="82"/>
      <c r="M239" s="83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2"/>
      <c r="Z239" s="2"/>
      <c r="AA239" s="2"/>
      <c r="AB239" s="2"/>
      <c r="AC239" s="2"/>
      <c r="AD239" s="2"/>
      <c r="AE239" s="2"/>
      <c r="AF239" s="2"/>
    </row>
    <row r="240" spans="2:32" ht="15.75" customHeight="1">
      <c r="B240" s="81"/>
      <c r="C240" s="81"/>
      <c r="D240" s="81"/>
      <c r="E240" s="81"/>
      <c r="F240" s="81"/>
      <c r="G240" s="81"/>
      <c r="H240" s="81"/>
      <c r="I240" s="81"/>
      <c r="J240" s="82"/>
      <c r="K240" s="82"/>
      <c r="L240" s="82"/>
      <c r="M240" s="83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2"/>
      <c r="Z240" s="2"/>
      <c r="AA240" s="2"/>
      <c r="AB240" s="2"/>
      <c r="AC240" s="2"/>
      <c r="AD240" s="2"/>
      <c r="AE240" s="2"/>
      <c r="AF240" s="2"/>
    </row>
    <row r="241" spans="2:32" ht="15.75" customHeight="1">
      <c r="B241" s="81"/>
      <c r="C241" s="81"/>
      <c r="D241" s="81"/>
      <c r="E241" s="81"/>
      <c r="F241" s="81"/>
      <c r="G241" s="81"/>
      <c r="H241" s="81"/>
      <c r="I241" s="81"/>
      <c r="J241" s="82"/>
      <c r="K241" s="82"/>
      <c r="L241" s="82"/>
      <c r="M241" s="83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2"/>
      <c r="Z241" s="2"/>
      <c r="AA241" s="2"/>
      <c r="AB241" s="2"/>
      <c r="AC241" s="2"/>
      <c r="AD241" s="2"/>
      <c r="AE241" s="2"/>
      <c r="AF241" s="2"/>
    </row>
    <row r="242" spans="2:32" ht="15.75" customHeight="1">
      <c r="B242" s="81"/>
      <c r="C242" s="81"/>
      <c r="D242" s="81"/>
      <c r="E242" s="81"/>
      <c r="F242" s="81"/>
      <c r="G242" s="81"/>
      <c r="H242" s="81"/>
      <c r="I242" s="81"/>
      <c r="J242" s="82"/>
      <c r="K242" s="82"/>
      <c r="L242" s="82"/>
      <c r="M242" s="83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2"/>
      <c r="Z242" s="2"/>
      <c r="AA242" s="2"/>
      <c r="AB242" s="2"/>
      <c r="AC242" s="2"/>
      <c r="AD242" s="2"/>
      <c r="AE242" s="2"/>
      <c r="AF242" s="2"/>
    </row>
    <row r="243" spans="2:32" ht="15.75" customHeight="1">
      <c r="B243" s="81"/>
      <c r="C243" s="81"/>
      <c r="D243" s="81"/>
      <c r="E243" s="81"/>
      <c r="F243" s="81"/>
      <c r="G243" s="81"/>
      <c r="H243" s="81"/>
      <c r="I243" s="81"/>
      <c r="J243" s="82"/>
      <c r="K243" s="82"/>
      <c r="L243" s="82"/>
      <c r="M243" s="83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2"/>
      <c r="Z243" s="2"/>
      <c r="AA243" s="2"/>
      <c r="AB243" s="2"/>
      <c r="AC243" s="2"/>
      <c r="AD243" s="2"/>
      <c r="AE243" s="2"/>
      <c r="AF243" s="2"/>
    </row>
    <row r="244" spans="2:32" ht="15.75" customHeight="1">
      <c r="B244" s="81"/>
      <c r="C244" s="81"/>
      <c r="D244" s="81"/>
      <c r="E244" s="81"/>
      <c r="F244" s="81"/>
      <c r="G244" s="81"/>
      <c r="H244" s="81"/>
      <c r="I244" s="81"/>
      <c r="J244" s="82"/>
      <c r="K244" s="82"/>
      <c r="L244" s="82"/>
      <c r="M244" s="83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2"/>
      <c r="Z244" s="2"/>
      <c r="AA244" s="2"/>
      <c r="AB244" s="2"/>
      <c r="AC244" s="2"/>
      <c r="AD244" s="2"/>
      <c r="AE244" s="2"/>
      <c r="AF244" s="2"/>
    </row>
    <row r="245" spans="2:32" ht="15.75" customHeight="1">
      <c r="B245" s="81"/>
      <c r="C245" s="81"/>
      <c r="D245" s="81"/>
      <c r="E245" s="81"/>
      <c r="F245" s="81"/>
      <c r="G245" s="81"/>
      <c r="H245" s="81"/>
      <c r="I245" s="81"/>
      <c r="J245" s="82"/>
      <c r="K245" s="82"/>
      <c r="L245" s="82"/>
      <c r="M245" s="83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2"/>
      <c r="Z245" s="2"/>
      <c r="AA245" s="2"/>
      <c r="AB245" s="2"/>
      <c r="AC245" s="2"/>
      <c r="AD245" s="2"/>
      <c r="AE245" s="2"/>
      <c r="AF245" s="2"/>
    </row>
    <row r="246" spans="2:32" ht="15.75" customHeight="1">
      <c r="B246" s="81"/>
      <c r="C246" s="81"/>
      <c r="D246" s="81"/>
      <c r="E246" s="81"/>
      <c r="F246" s="81"/>
      <c r="G246" s="81"/>
      <c r="H246" s="81"/>
      <c r="I246" s="81"/>
      <c r="J246" s="82"/>
      <c r="K246" s="82"/>
      <c r="L246" s="82"/>
      <c r="M246" s="83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2"/>
      <c r="Z246" s="2"/>
      <c r="AA246" s="2"/>
      <c r="AB246" s="2"/>
      <c r="AC246" s="2"/>
      <c r="AD246" s="2"/>
      <c r="AE246" s="2"/>
      <c r="AF246" s="2"/>
    </row>
    <row r="247" spans="2:32" ht="15.75" customHeight="1">
      <c r="B247" s="81"/>
      <c r="C247" s="81"/>
      <c r="D247" s="81"/>
      <c r="E247" s="81"/>
      <c r="F247" s="81"/>
      <c r="G247" s="81"/>
      <c r="H247" s="81"/>
      <c r="I247" s="81"/>
      <c r="J247" s="82"/>
      <c r="K247" s="82"/>
      <c r="L247" s="82"/>
      <c r="M247" s="83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2"/>
      <c r="Z247" s="2"/>
      <c r="AA247" s="2"/>
      <c r="AB247" s="2"/>
      <c r="AC247" s="2"/>
      <c r="AD247" s="2"/>
      <c r="AE247" s="2"/>
      <c r="AF247" s="2"/>
    </row>
    <row r="248" spans="2:32" ht="15.75" customHeight="1">
      <c r="B248" s="81"/>
      <c r="C248" s="81"/>
      <c r="D248" s="81"/>
      <c r="E248" s="81"/>
      <c r="F248" s="81"/>
      <c r="G248" s="81"/>
      <c r="H248" s="81"/>
      <c r="I248" s="81"/>
      <c r="J248" s="82"/>
      <c r="K248" s="82"/>
      <c r="L248" s="82"/>
      <c r="M248" s="83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2"/>
      <c r="Z248" s="2"/>
      <c r="AA248" s="2"/>
      <c r="AB248" s="2"/>
      <c r="AC248" s="2"/>
      <c r="AD248" s="2"/>
      <c r="AE248" s="2"/>
      <c r="AF248" s="2"/>
    </row>
    <row r="249" spans="2:32" ht="15.75" customHeight="1">
      <c r="B249" s="81"/>
      <c r="C249" s="81"/>
      <c r="D249" s="81"/>
      <c r="E249" s="81"/>
      <c r="F249" s="81"/>
      <c r="G249" s="81"/>
      <c r="H249" s="81"/>
      <c r="I249" s="81"/>
      <c r="J249" s="82"/>
      <c r="K249" s="82"/>
      <c r="L249" s="82"/>
      <c r="M249" s="83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2"/>
      <c r="Z249" s="2"/>
      <c r="AA249" s="2"/>
      <c r="AB249" s="2"/>
      <c r="AC249" s="2"/>
      <c r="AD249" s="2"/>
      <c r="AE249" s="2"/>
      <c r="AF249" s="2"/>
    </row>
    <row r="250" spans="2:32" ht="15.75" customHeight="1">
      <c r="B250" s="81"/>
      <c r="C250" s="81"/>
      <c r="D250" s="81"/>
      <c r="E250" s="81"/>
      <c r="F250" s="81"/>
      <c r="G250" s="81"/>
      <c r="H250" s="81"/>
      <c r="I250" s="81"/>
      <c r="J250" s="82"/>
      <c r="K250" s="82"/>
      <c r="L250" s="82"/>
      <c r="M250" s="83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2"/>
      <c r="Z250" s="2"/>
      <c r="AA250" s="2"/>
      <c r="AB250" s="2"/>
      <c r="AC250" s="2"/>
      <c r="AD250" s="2"/>
      <c r="AE250" s="2"/>
      <c r="AF250" s="2"/>
    </row>
    <row r="251" spans="2:32" ht="15.75" customHeight="1">
      <c r="B251" s="81"/>
      <c r="C251" s="81"/>
      <c r="D251" s="81"/>
      <c r="E251" s="81"/>
      <c r="F251" s="81"/>
      <c r="G251" s="81"/>
      <c r="H251" s="81"/>
      <c r="I251" s="81"/>
      <c r="J251" s="82"/>
      <c r="K251" s="82"/>
      <c r="L251" s="82"/>
      <c r="M251" s="83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2"/>
      <c r="Z251" s="2"/>
      <c r="AA251" s="2"/>
      <c r="AB251" s="2"/>
      <c r="AC251" s="2"/>
      <c r="AD251" s="2"/>
      <c r="AE251" s="2"/>
      <c r="AF251" s="2"/>
    </row>
    <row r="252" spans="2:32" ht="15.75" customHeight="1">
      <c r="B252" s="81"/>
      <c r="C252" s="81"/>
      <c r="D252" s="81"/>
      <c r="E252" s="81"/>
      <c r="F252" s="81"/>
      <c r="G252" s="81"/>
      <c r="H252" s="81"/>
      <c r="I252" s="81"/>
      <c r="J252" s="82"/>
      <c r="K252" s="82"/>
      <c r="L252" s="82"/>
      <c r="M252" s="83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2"/>
      <c r="Z252" s="2"/>
      <c r="AA252" s="2"/>
      <c r="AB252" s="2"/>
      <c r="AC252" s="2"/>
      <c r="AD252" s="2"/>
      <c r="AE252" s="2"/>
      <c r="AF252" s="2"/>
    </row>
    <row r="253" spans="2:32" ht="15.75" customHeight="1">
      <c r="B253" s="81"/>
      <c r="C253" s="81"/>
      <c r="D253" s="81"/>
      <c r="E253" s="81"/>
      <c r="F253" s="81"/>
      <c r="G253" s="81"/>
      <c r="H253" s="81"/>
      <c r="I253" s="81"/>
      <c r="J253" s="82"/>
      <c r="K253" s="82"/>
      <c r="L253" s="82"/>
      <c r="M253" s="83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2"/>
      <c r="Z253" s="2"/>
      <c r="AA253" s="2"/>
      <c r="AB253" s="2"/>
      <c r="AC253" s="2"/>
      <c r="AD253" s="2"/>
      <c r="AE253" s="2"/>
      <c r="AF253" s="2"/>
    </row>
    <row r="254" spans="2:32" ht="15.75" customHeight="1">
      <c r="B254" s="81"/>
      <c r="C254" s="81"/>
      <c r="D254" s="81"/>
      <c r="E254" s="81"/>
      <c r="F254" s="81"/>
      <c r="G254" s="81"/>
      <c r="H254" s="81"/>
      <c r="I254" s="81"/>
      <c r="J254" s="82"/>
      <c r="K254" s="82"/>
      <c r="L254" s="82"/>
      <c r="M254" s="83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2"/>
      <c r="Z254" s="2"/>
      <c r="AA254" s="2"/>
      <c r="AB254" s="2"/>
      <c r="AC254" s="2"/>
      <c r="AD254" s="2"/>
      <c r="AE254" s="2"/>
      <c r="AF254" s="2"/>
    </row>
    <row r="255" spans="2:32" ht="15.75" customHeight="1">
      <c r="B255" s="81"/>
      <c r="C255" s="81"/>
      <c r="D255" s="81"/>
      <c r="E255" s="81"/>
      <c r="F255" s="81"/>
      <c r="G255" s="81"/>
      <c r="H255" s="81"/>
      <c r="I255" s="81"/>
      <c r="J255" s="82"/>
      <c r="K255" s="82"/>
      <c r="L255" s="82"/>
      <c r="M255" s="83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2"/>
      <c r="Z255" s="2"/>
      <c r="AA255" s="2"/>
      <c r="AB255" s="2"/>
      <c r="AC255" s="2"/>
      <c r="AD255" s="2"/>
      <c r="AE255" s="2"/>
      <c r="AF255" s="2"/>
    </row>
    <row r="256" spans="2:32" ht="15.75" customHeight="1">
      <c r="B256" s="81"/>
      <c r="C256" s="81"/>
      <c r="D256" s="81"/>
      <c r="E256" s="81"/>
      <c r="F256" s="81"/>
      <c r="G256" s="81"/>
      <c r="H256" s="81"/>
      <c r="I256" s="81"/>
      <c r="J256" s="82"/>
      <c r="K256" s="82"/>
      <c r="L256" s="82"/>
      <c r="M256" s="83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2"/>
      <c r="Z256" s="2"/>
      <c r="AA256" s="2"/>
      <c r="AB256" s="2"/>
      <c r="AC256" s="2"/>
      <c r="AD256" s="2"/>
      <c r="AE256" s="2"/>
      <c r="AF256" s="2"/>
    </row>
    <row r="257" spans="2:32" ht="15.75" customHeight="1">
      <c r="B257" s="81"/>
      <c r="C257" s="81"/>
      <c r="D257" s="81"/>
      <c r="E257" s="81"/>
      <c r="F257" s="81"/>
      <c r="G257" s="81"/>
      <c r="H257" s="81"/>
      <c r="I257" s="81"/>
      <c r="J257" s="82"/>
      <c r="K257" s="82"/>
      <c r="L257" s="82"/>
      <c r="M257" s="83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2"/>
      <c r="Z257" s="2"/>
      <c r="AA257" s="2"/>
      <c r="AB257" s="2"/>
      <c r="AC257" s="2"/>
      <c r="AD257" s="2"/>
      <c r="AE257" s="2"/>
      <c r="AF257" s="2"/>
    </row>
    <row r="258" spans="2:32" ht="15.75" customHeight="1">
      <c r="B258" s="81"/>
      <c r="C258" s="81"/>
      <c r="D258" s="81"/>
      <c r="E258" s="81"/>
      <c r="F258" s="81"/>
      <c r="G258" s="81"/>
      <c r="H258" s="81"/>
      <c r="I258" s="81"/>
      <c r="J258" s="82"/>
      <c r="K258" s="82"/>
      <c r="L258" s="82"/>
      <c r="M258" s="83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2"/>
      <c r="Z258" s="2"/>
      <c r="AA258" s="2"/>
      <c r="AB258" s="2"/>
      <c r="AC258" s="2"/>
      <c r="AD258" s="2"/>
      <c r="AE258" s="2"/>
      <c r="AF258" s="2"/>
    </row>
    <row r="259" spans="2:32" ht="15.75" customHeight="1">
      <c r="B259" s="81"/>
      <c r="C259" s="81"/>
      <c r="D259" s="81"/>
      <c r="E259" s="81"/>
      <c r="F259" s="81"/>
      <c r="G259" s="81"/>
      <c r="H259" s="81"/>
      <c r="I259" s="81"/>
      <c r="J259" s="82"/>
      <c r="K259" s="82"/>
      <c r="L259" s="82"/>
      <c r="M259" s="83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2"/>
      <c r="Z259" s="2"/>
      <c r="AA259" s="2"/>
      <c r="AB259" s="2"/>
      <c r="AC259" s="2"/>
      <c r="AD259" s="2"/>
      <c r="AE259" s="2"/>
      <c r="AF259" s="2"/>
    </row>
    <row r="260" spans="2:32" ht="15.75" customHeight="1">
      <c r="B260" s="81"/>
      <c r="C260" s="81"/>
      <c r="D260" s="81"/>
      <c r="E260" s="81"/>
      <c r="F260" s="81"/>
      <c r="G260" s="81"/>
      <c r="H260" s="81"/>
      <c r="I260" s="81"/>
      <c r="J260" s="82"/>
      <c r="K260" s="82"/>
      <c r="L260" s="82"/>
      <c r="M260" s="83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2"/>
      <c r="Z260" s="2"/>
      <c r="AA260" s="2"/>
      <c r="AB260" s="2"/>
      <c r="AC260" s="2"/>
      <c r="AD260" s="2"/>
      <c r="AE260" s="2"/>
      <c r="AF260" s="2"/>
    </row>
    <row r="261" spans="2:32" ht="15.75" customHeight="1">
      <c r="B261" s="81"/>
      <c r="C261" s="81"/>
      <c r="D261" s="81"/>
      <c r="E261" s="81"/>
      <c r="F261" s="81"/>
      <c r="G261" s="81"/>
      <c r="H261" s="81"/>
      <c r="I261" s="81"/>
      <c r="J261" s="82"/>
      <c r="K261" s="82"/>
      <c r="L261" s="82"/>
      <c r="M261" s="83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2"/>
      <c r="Z261" s="2"/>
      <c r="AA261" s="2"/>
      <c r="AB261" s="2"/>
      <c r="AC261" s="2"/>
      <c r="AD261" s="2"/>
      <c r="AE261" s="2"/>
      <c r="AF261" s="2"/>
    </row>
    <row r="262" spans="2:32" ht="15.75" customHeight="1">
      <c r="B262" s="81"/>
      <c r="C262" s="81"/>
      <c r="D262" s="81"/>
      <c r="E262" s="81"/>
      <c r="F262" s="81"/>
      <c r="G262" s="81"/>
      <c r="H262" s="81"/>
      <c r="I262" s="81"/>
      <c r="J262" s="82"/>
      <c r="K262" s="82"/>
      <c r="L262" s="82"/>
      <c r="M262" s="83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2"/>
      <c r="Z262" s="2"/>
      <c r="AA262" s="2"/>
      <c r="AB262" s="2"/>
      <c r="AC262" s="2"/>
      <c r="AD262" s="2"/>
      <c r="AE262" s="2"/>
      <c r="AF262" s="2"/>
    </row>
    <row r="263" spans="2:32" ht="15.75" customHeight="1">
      <c r="B263" s="81"/>
      <c r="C263" s="81"/>
      <c r="D263" s="81"/>
      <c r="E263" s="81"/>
      <c r="F263" s="81"/>
      <c r="G263" s="81"/>
      <c r="H263" s="81"/>
      <c r="I263" s="81"/>
      <c r="J263" s="82"/>
      <c r="K263" s="82"/>
      <c r="L263" s="82"/>
      <c r="M263" s="83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2"/>
      <c r="Z263" s="2"/>
      <c r="AA263" s="2"/>
      <c r="AB263" s="2"/>
      <c r="AC263" s="2"/>
      <c r="AD263" s="2"/>
      <c r="AE263" s="2"/>
      <c r="AF263" s="2"/>
    </row>
    <row r="264" spans="2:32" ht="15.75" customHeight="1">
      <c r="B264" s="81"/>
      <c r="C264" s="81"/>
      <c r="D264" s="81"/>
      <c r="E264" s="81"/>
      <c r="F264" s="81"/>
      <c r="G264" s="81"/>
      <c r="H264" s="81"/>
      <c r="I264" s="81"/>
      <c r="J264" s="82"/>
      <c r="K264" s="82"/>
      <c r="L264" s="82"/>
      <c r="M264" s="83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2"/>
      <c r="Z264" s="2"/>
      <c r="AA264" s="2"/>
      <c r="AB264" s="2"/>
      <c r="AC264" s="2"/>
      <c r="AD264" s="2"/>
      <c r="AE264" s="2"/>
      <c r="AF264" s="2"/>
    </row>
    <row r="265" spans="2:32" ht="15.75" customHeight="1">
      <c r="B265" s="81"/>
      <c r="C265" s="81"/>
      <c r="D265" s="81"/>
      <c r="E265" s="81"/>
      <c r="F265" s="81"/>
      <c r="G265" s="81"/>
      <c r="H265" s="81"/>
      <c r="I265" s="81"/>
      <c r="J265" s="82"/>
      <c r="K265" s="82"/>
      <c r="L265" s="82"/>
      <c r="M265" s="83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2"/>
      <c r="Z265" s="2"/>
      <c r="AA265" s="2"/>
      <c r="AB265" s="2"/>
      <c r="AC265" s="2"/>
      <c r="AD265" s="2"/>
      <c r="AE265" s="2"/>
      <c r="AF265" s="2"/>
    </row>
    <row r="266" spans="2:32" ht="15.75" customHeight="1">
      <c r="B266" s="81"/>
      <c r="C266" s="81"/>
      <c r="D266" s="81"/>
      <c r="E266" s="81"/>
      <c r="F266" s="81"/>
      <c r="G266" s="81"/>
      <c r="H266" s="81"/>
      <c r="I266" s="81"/>
      <c r="J266" s="82"/>
      <c r="K266" s="82"/>
      <c r="L266" s="82"/>
      <c r="M266" s="83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2"/>
      <c r="Z266" s="2"/>
      <c r="AA266" s="2"/>
      <c r="AB266" s="2"/>
      <c r="AC266" s="2"/>
      <c r="AD266" s="2"/>
      <c r="AE266" s="2"/>
      <c r="AF266" s="2"/>
    </row>
    <row r="267" spans="2:32" ht="15.75" customHeight="1">
      <c r="B267" s="81"/>
      <c r="C267" s="81"/>
      <c r="D267" s="81"/>
      <c r="E267" s="81"/>
      <c r="F267" s="81"/>
      <c r="G267" s="81"/>
      <c r="H267" s="81"/>
      <c r="I267" s="81"/>
      <c r="J267" s="82"/>
      <c r="K267" s="82"/>
      <c r="L267" s="82"/>
      <c r="M267" s="83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2"/>
      <c r="Z267" s="2"/>
      <c r="AA267" s="2"/>
      <c r="AB267" s="2"/>
      <c r="AC267" s="2"/>
      <c r="AD267" s="2"/>
      <c r="AE267" s="2"/>
      <c r="AF267" s="2"/>
    </row>
    <row r="268" spans="2:32" ht="15.75" customHeight="1">
      <c r="B268" s="81"/>
      <c r="C268" s="81"/>
      <c r="D268" s="81"/>
      <c r="E268" s="81"/>
      <c r="F268" s="81"/>
      <c r="G268" s="81"/>
      <c r="H268" s="81"/>
      <c r="I268" s="81"/>
      <c r="J268" s="82"/>
      <c r="K268" s="82"/>
      <c r="L268" s="82"/>
      <c r="M268" s="83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2"/>
      <c r="Z268" s="2"/>
      <c r="AA268" s="2"/>
      <c r="AB268" s="2"/>
      <c r="AC268" s="2"/>
      <c r="AD268" s="2"/>
      <c r="AE268" s="2"/>
      <c r="AF268" s="2"/>
    </row>
    <row r="269" spans="2:32" ht="15.75" customHeight="1">
      <c r="B269" s="81"/>
      <c r="C269" s="81"/>
      <c r="D269" s="81"/>
      <c r="E269" s="81"/>
      <c r="F269" s="81"/>
      <c r="G269" s="81"/>
      <c r="H269" s="81"/>
      <c r="I269" s="81"/>
      <c r="J269" s="82"/>
      <c r="K269" s="82"/>
      <c r="L269" s="82"/>
      <c r="M269" s="83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2"/>
      <c r="Z269" s="2"/>
      <c r="AA269" s="2"/>
      <c r="AB269" s="2"/>
      <c r="AC269" s="2"/>
      <c r="AD269" s="2"/>
      <c r="AE269" s="2"/>
      <c r="AF269" s="2"/>
    </row>
    <row r="270" spans="2:32" ht="15.75" customHeight="1">
      <c r="B270" s="81"/>
      <c r="C270" s="81"/>
      <c r="D270" s="81"/>
      <c r="E270" s="81"/>
      <c r="F270" s="81"/>
      <c r="G270" s="81"/>
      <c r="H270" s="81"/>
      <c r="I270" s="81"/>
      <c r="J270" s="82"/>
      <c r="K270" s="82"/>
      <c r="L270" s="82"/>
      <c r="M270" s="83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2"/>
      <c r="Z270" s="2"/>
      <c r="AA270" s="2"/>
      <c r="AB270" s="2"/>
      <c r="AC270" s="2"/>
      <c r="AD270" s="2"/>
      <c r="AE270" s="2"/>
      <c r="AF270" s="2"/>
    </row>
    <row r="271" spans="2:32" ht="15.75" customHeight="1">
      <c r="B271" s="81"/>
      <c r="C271" s="81"/>
      <c r="D271" s="81"/>
      <c r="E271" s="81"/>
      <c r="F271" s="81"/>
      <c r="G271" s="81"/>
      <c r="H271" s="81"/>
      <c r="I271" s="81"/>
      <c r="J271" s="82"/>
      <c r="K271" s="82"/>
      <c r="L271" s="82"/>
      <c r="M271" s="83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2"/>
      <c r="Z271" s="2"/>
      <c r="AA271" s="2"/>
      <c r="AB271" s="2"/>
      <c r="AC271" s="2"/>
      <c r="AD271" s="2"/>
      <c r="AE271" s="2"/>
      <c r="AF271" s="2"/>
    </row>
    <row r="272" spans="2:32" ht="15.75" customHeight="1">
      <c r="B272" s="81"/>
      <c r="C272" s="81"/>
      <c r="D272" s="81"/>
      <c r="E272" s="81"/>
      <c r="F272" s="81"/>
      <c r="G272" s="81"/>
      <c r="H272" s="81"/>
      <c r="I272" s="81"/>
      <c r="J272" s="82"/>
      <c r="K272" s="82"/>
      <c r="L272" s="82"/>
      <c r="M272" s="83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2"/>
      <c r="Z272" s="2"/>
      <c r="AA272" s="2"/>
      <c r="AB272" s="2"/>
      <c r="AC272" s="2"/>
      <c r="AD272" s="2"/>
      <c r="AE272" s="2"/>
      <c r="AF272" s="2"/>
    </row>
    <row r="273" spans="2:32" ht="15.75" customHeight="1">
      <c r="B273" s="81"/>
      <c r="C273" s="81"/>
      <c r="D273" s="81"/>
      <c r="E273" s="81"/>
      <c r="F273" s="81"/>
      <c r="G273" s="81"/>
      <c r="H273" s="81"/>
      <c r="I273" s="81"/>
      <c r="J273" s="82"/>
      <c r="K273" s="82"/>
      <c r="L273" s="82"/>
      <c r="M273" s="83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2"/>
      <c r="Z273" s="2"/>
      <c r="AA273" s="2"/>
      <c r="AB273" s="2"/>
      <c r="AC273" s="2"/>
      <c r="AD273" s="2"/>
      <c r="AE273" s="2"/>
      <c r="AF273" s="2"/>
    </row>
    <row r="274" spans="2:32" ht="15.75" customHeight="1">
      <c r="B274" s="81"/>
      <c r="C274" s="81"/>
      <c r="D274" s="81"/>
      <c r="E274" s="81"/>
      <c r="F274" s="81"/>
      <c r="G274" s="81"/>
      <c r="H274" s="81"/>
      <c r="I274" s="81"/>
      <c r="J274" s="82"/>
      <c r="K274" s="82"/>
      <c r="L274" s="82"/>
      <c r="M274" s="83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2"/>
      <c r="Z274" s="2"/>
      <c r="AA274" s="2"/>
      <c r="AB274" s="2"/>
      <c r="AC274" s="2"/>
      <c r="AD274" s="2"/>
      <c r="AE274" s="2"/>
      <c r="AF274" s="2"/>
    </row>
    <row r="275" spans="2:32" ht="15.75" customHeight="1">
      <c r="B275" s="81"/>
      <c r="C275" s="81"/>
      <c r="D275" s="81"/>
      <c r="E275" s="81"/>
      <c r="F275" s="81"/>
      <c r="G275" s="81"/>
      <c r="H275" s="81"/>
      <c r="I275" s="81"/>
      <c r="J275" s="82"/>
      <c r="K275" s="82"/>
      <c r="L275" s="82"/>
      <c r="M275" s="83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2"/>
      <c r="Z275" s="2"/>
      <c r="AA275" s="2"/>
      <c r="AB275" s="2"/>
      <c r="AC275" s="2"/>
      <c r="AD275" s="2"/>
      <c r="AE275" s="2"/>
      <c r="AF275" s="2"/>
    </row>
    <row r="276" spans="2:32" ht="15.75" customHeight="1">
      <c r="B276" s="81"/>
      <c r="C276" s="81"/>
      <c r="D276" s="81"/>
      <c r="E276" s="81"/>
      <c r="F276" s="81"/>
      <c r="G276" s="81"/>
      <c r="H276" s="81"/>
      <c r="I276" s="81"/>
      <c r="J276" s="82"/>
      <c r="K276" s="82"/>
      <c r="L276" s="82"/>
      <c r="M276" s="83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2"/>
      <c r="Z276" s="2"/>
      <c r="AA276" s="2"/>
      <c r="AB276" s="2"/>
      <c r="AC276" s="2"/>
      <c r="AD276" s="2"/>
      <c r="AE276" s="2"/>
      <c r="AF276" s="2"/>
    </row>
    <row r="277" spans="2:32" ht="15.75" customHeight="1">
      <c r="B277" s="81"/>
      <c r="C277" s="81"/>
      <c r="D277" s="81"/>
      <c r="E277" s="81"/>
      <c r="F277" s="81"/>
      <c r="G277" s="81"/>
      <c r="H277" s="81"/>
      <c r="I277" s="81"/>
      <c r="J277" s="82"/>
      <c r="K277" s="82"/>
      <c r="L277" s="82"/>
      <c r="M277" s="83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2"/>
      <c r="Z277" s="2"/>
      <c r="AA277" s="2"/>
      <c r="AB277" s="2"/>
      <c r="AC277" s="2"/>
      <c r="AD277" s="2"/>
      <c r="AE277" s="2"/>
      <c r="AF277" s="2"/>
    </row>
    <row r="278" spans="2:32" ht="15.75" customHeight="1">
      <c r="B278" s="81"/>
      <c r="C278" s="81"/>
      <c r="D278" s="81"/>
      <c r="E278" s="81"/>
      <c r="F278" s="81"/>
      <c r="G278" s="81"/>
      <c r="H278" s="81"/>
      <c r="I278" s="81"/>
      <c r="J278" s="82"/>
      <c r="K278" s="82"/>
      <c r="L278" s="82"/>
      <c r="M278" s="83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2"/>
      <c r="Z278" s="2"/>
      <c r="AA278" s="2"/>
      <c r="AB278" s="2"/>
      <c r="AC278" s="2"/>
      <c r="AD278" s="2"/>
      <c r="AE278" s="2"/>
      <c r="AF278" s="2"/>
    </row>
    <row r="279" spans="2:32" ht="15.75" customHeight="1">
      <c r="B279" s="81"/>
      <c r="C279" s="81"/>
      <c r="D279" s="81"/>
      <c r="E279" s="81"/>
      <c r="F279" s="81"/>
      <c r="G279" s="81"/>
      <c r="H279" s="81"/>
      <c r="I279" s="81"/>
      <c r="J279" s="82"/>
      <c r="K279" s="82"/>
      <c r="L279" s="82"/>
      <c r="M279" s="83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2"/>
      <c r="Z279" s="2"/>
      <c r="AA279" s="2"/>
      <c r="AB279" s="2"/>
      <c r="AC279" s="2"/>
      <c r="AD279" s="2"/>
      <c r="AE279" s="2"/>
      <c r="AF279" s="2"/>
    </row>
    <row r="280" spans="2:32" ht="15.75" customHeight="1">
      <c r="B280" s="81"/>
      <c r="C280" s="81"/>
      <c r="D280" s="81"/>
      <c r="E280" s="81"/>
      <c r="F280" s="81"/>
      <c r="G280" s="81"/>
      <c r="H280" s="81"/>
      <c r="I280" s="81"/>
      <c r="J280" s="82"/>
      <c r="K280" s="82"/>
      <c r="L280" s="82"/>
      <c r="M280" s="83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2"/>
      <c r="Z280" s="2"/>
      <c r="AA280" s="2"/>
      <c r="AB280" s="2"/>
      <c r="AC280" s="2"/>
      <c r="AD280" s="2"/>
      <c r="AE280" s="2"/>
      <c r="AF280" s="2"/>
    </row>
    <row r="281" spans="2:32" ht="15.75" customHeight="1">
      <c r="B281" s="81"/>
      <c r="C281" s="81"/>
      <c r="D281" s="81"/>
      <c r="E281" s="81"/>
      <c r="F281" s="81"/>
      <c r="G281" s="81"/>
      <c r="H281" s="81"/>
      <c r="I281" s="81"/>
      <c r="J281" s="82"/>
      <c r="K281" s="82"/>
      <c r="L281" s="82"/>
      <c r="M281" s="83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2"/>
      <c r="Z281" s="2"/>
      <c r="AA281" s="2"/>
      <c r="AB281" s="2"/>
      <c r="AC281" s="2"/>
      <c r="AD281" s="2"/>
      <c r="AE281" s="2"/>
      <c r="AF281" s="2"/>
    </row>
    <row r="282" spans="2:32" ht="15.75" customHeight="1">
      <c r="B282" s="81"/>
      <c r="C282" s="81"/>
      <c r="D282" s="81"/>
      <c r="E282" s="81"/>
      <c r="F282" s="81"/>
      <c r="G282" s="81"/>
      <c r="H282" s="81"/>
      <c r="I282" s="81"/>
      <c r="J282" s="82"/>
      <c r="K282" s="82"/>
      <c r="L282" s="82"/>
      <c r="M282" s="83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2"/>
      <c r="Z282" s="2"/>
      <c r="AA282" s="2"/>
      <c r="AB282" s="2"/>
      <c r="AC282" s="2"/>
      <c r="AD282" s="2"/>
      <c r="AE282" s="2"/>
      <c r="AF282" s="2"/>
    </row>
    <row r="283" spans="2:32" ht="15.75" customHeight="1">
      <c r="B283" s="81"/>
      <c r="C283" s="81"/>
      <c r="D283" s="81"/>
      <c r="E283" s="81"/>
      <c r="F283" s="81"/>
      <c r="G283" s="81"/>
      <c r="H283" s="81"/>
      <c r="I283" s="81"/>
      <c r="J283" s="82"/>
      <c r="K283" s="82"/>
      <c r="L283" s="82"/>
      <c r="M283" s="83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2"/>
      <c r="Z283" s="2"/>
      <c r="AA283" s="2"/>
      <c r="AB283" s="2"/>
      <c r="AC283" s="2"/>
      <c r="AD283" s="2"/>
      <c r="AE283" s="2"/>
      <c r="AF283" s="2"/>
    </row>
    <row r="284" spans="2:32" ht="15.75" customHeight="1">
      <c r="B284" s="81"/>
      <c r="C284" s="81"/>
      <c r="D284" s="81"/>
      <c r="E284" s="81"/>
      <c r="F284" s="81"/>
      <c r="G284" s="81"/>
      <c r="H284" s="81"/>
      <c r="I284" s="81"/>
      <c r="J284" s="82"/>
      <c r="K284" s="82"/>
      <c r="L284" s="82"/>
      <c r="M284" s="83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2"/>
      <c r="Z284" s="2"/>
      <c r="AA284" s="2"/>
      <c r="AB284" s="2"/>
      <c r="AC284" s="2"/>
      <c r="AD284" s="2"/>
      <c r="AE284" s="2"/>
      <c r="AF284" s="2"/>
    </row>
    <row r="285" spans="2:32" ht="15.75" customHeight="1">
      <c r="B285" s="81"/>
      <c r="C285" s="81"/>
      <c r="D285" s="81"/>
      <c r="E285" s="81"/>
      <c r="F285" s="81"/>
      <c r="G285" s="81"/>
      <c r="H285" s="81"/>
      <c r="I285" s="81"/>
      <c r="J285" s="82"/>
      <c r="K285" s="82"/>
      <c r="L285" s="82"/>
      <c r="M285" s="83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2"/>
      <c r="Z285" s="2"/>
      <c r="AA285" s="2"/>
      <c r="AB285" s="2"/>
      <c r="AC285" s="2"/>
      <c r="AD285" s="2"/>
      <c r="AE285" s="2"/>
      <c r="AF285" s="2"/>
    </row>
    <row r="286" spans="2:32" ht="15.75" customHeight="1"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2"/>
      <c r="M286" s="83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2"/>
      <c r="Z286" s="2"/>
      <c r="AA286" s="2"/>
      <c r="AB286" s="2"/>
      <c r="AC286" s="2"/>
      <c r="AD286" s="2"/>
      <c r="AE286" s="2"/>
      <c r="AF286" s="2"/>
    </row>
    <row r="287" spans="2:32" ht="15.75" customHeight="1">
      <c r="B287" s="81"/>
      <c r="C287" s="81"/>
      <c r="D287" s="81"/>
      <c r="E287" s="81"/>
      <c r="F287" s="81"/>
      <c r="G287" s="81"/>
      <c r="H287" s="81"/>
      <c r="I287" s="81"/>
      <c r="J287" s="82"/>
      <c r="K287" s="82"/>
      <c r="L287" s="82"/>
      <c r="M287" s="83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2"/>
      <c r="Z287" s="2"/>
      <c r="AA287" s="2"/>
      <c r="AB287" s="2"/>
      <c r="AC287" s="2"/>
      <c r="AD287" s="2"/>
      <c r="AE287" s="2"/>
      <c r="AF287" s="2"/>
    </row>
    <row r="288" spans="2:32" ht="15.75" customHeight="1">
      <c r="B288" s="81"/>
      <c r="C288" s="81"/>
      <c r="D288" s="81"/>
      <c r="E288" s="81"/>
      <c r="F288" s="81"/>
      <c r="G288" s="81"/>
      <c r="H288" s="81"/>
      <c r="I288" s="81"/>
      <c r="J288" s="82"/>
      <c r="K288" s="82"/>
      <c r="L288" s="82"/>
      <c r="M288" s="83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2"/>
      <c r="Z288" s="2"/>
      <c r="AA288" s="2"/>
      <c r="AB288" s="2"/>
      <c r="AC288" s="2"/>
      <c r="AD288" s="2"/>
      <c r="AE288" s="2"/>
      <c r="AF288" s="2"/>
    </row>
    <row r="289" spans="2:32" ht="15.75" customHeight="1">
      <c r="B289" s="81"/>
      <c r="C289" s="81"/>
      <c r="D289" s="81"/>
      <c r="E289" s="81"/>
      <c r="F289" s="81"/>
      <c r="G289" s="81"/>
      <c r="H289" s="81"/>
      <c r="I289" s="81"/>
      <c r="J289" s="82"/>
      <c r="K289" s="82"/>
      <c r="L289" s="82"/>
      <c r="M289" s="83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2"/>
      <c r="Z289" s="2"/>
      <c r="AA289" s="2"/>
      <c r="AB289" s="2"/>
      <c r="AC289" s="2"/>
      <c r="AD289" s="2"/>
      <c r="AE289" s="2"/>
      <c r="AF289" s="2"/>
    </row>
    <row r="290" spans="2:32" ht="15.75" customHeight="1">
      <c r="B290" s="81"/>
      <c r="C290" s="81"/>
      <c r="D290" s="81"/>
      <c r="E290" s="81"/>
      <c r="F290" s="81"/>
      <c r="G290" s="81"/>
      <c r="H290" s="81"/>
      <c r="I290" s="81"/>
      <c r="J290" s="82"/>
      <c r="K290" s="82"/>
      <c r="L290" s="82"/>
      <c r="M290" s="83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2"/>
      <c r="Z290" s="2"/>
      <c r="AA290" s="2"/>
      <c r="AB290" s="2"/>
      <c r="AC290" s="2"/>
      <c r="AD290" s="2"/>
      <c r="AE290" s="2"/>
      <c r="AF290" s="2"/>
    </row>
    <row r="291" spans="2:32" ht="15.75" customHeight="1">
      <c r="B291" s="81"/>
      <c r="C291" s="81"/>
      <c r="D291" s="81"/>
      <c r="E291" s="81"/>
      <c r="F291" s="81"/>
      <c r="G291" s="81"/>
      <c r="H291" s="81"/>
      <c r="I291" s="81"/>
      <c r="J291" s="82"/>
      <c r="K291" s="82"/>
      <c r="L291" s="82"/>
      <c r="M291" s="83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2"/>
      <c r="Z291" s="2"/>
      <c r="AA291" s="2"/>
      <c r="AB291" s="2"/>
      <c r="AC291" s="2"/>
      <c r="AD291" s="2"/>
      <c r="AE291" s="2"/>
      <c r="AF291" s="2"/>
    </row>
    <row r="292" spans="2:32" ht="15.75" customHeight="1">
      <c r="B292" s="81"/>
      <c r="C292" s="81"/>
      <c r="D292" s="81"/>
      <c r="E292" s="81"/>
      <c r="F292" s="81"/>
      <c r="G292" s="81"/>
      <c r="H292" s="81"/>
      <c r="I292" s="81"/>
      <c r="J292" s="82"/>
      <c r="K292" s="82"/>
      <c r="L292" s="82"/>
      <c r="M292" s="83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2"/>
      <c r="Z292" s="2"/>
      <c r="AA292" s="2"/>
      <c r="AB292" s="2"/>
      <c r="AC292" s="2"/>
      <c r="AD292" s="2"/>
      <c r="AE292" s="2"/>
      <c r="AF292" s="2"/>
    </row>
    <row r="293" spans="2:32" ht="15.75" customHeight="1">
      <c r="B293" s="81"/>
      <c r="C293" s="81"/>
      <c r="D293" s="81"/>
      <c r="E293" s="81"/>
      <c r="F293" s="81"/>
      <c r="G293" s="81"/>
      <c r="H293" s="81"/>
      <c r="I293" s="81"/>
      <c r="J293" s="82"/>
      <c r="K293" s="82"/>
      <c r="L293" s="82"/>
      <c r="M293" s="83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2"/>
      <c r="Z293" s="2"/>
      <c r="AA293" s="2"/>
      <c r="AB293" s="2"/>
      <c r="AC293" s="2"/>
      <c r="AD293" s="2"/>
      <c r="AE293" s="2"/>
      <c r="AF293" s="2"/>
    </row>
    <row r="294" spans="2:32" ht="15.75" customHeight="1">
      <c r="B294" s="81"/>
      <c r="C294" s="81"/>
      <c r="D294" s="81"/>
      <c r="E294" s="81"/>
      <c r="F294" s="81"/>
      <c r="G294" s="81"/>
      <c r="H294" s="81"/>
      <c r="I294" s="81"/>
      <c r="J294" s="82"/>
      <c r="K294" s="82"/>
      <c r="L294" s="82"/>
      <c r="M294" s="83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2"/>
      <c r="Z294" s="2"/>
      <c r="AA294" s="2"/>
      <c r="AB294" s="2"/>
      <c r="AC294" s="2"/>
      <c r="AD294" s="2"/>
      <c r="AE294" s="2"/>
      <c r="AF294" s="2"/>
    </row>
    <row r="295" spans="2:32" ht="15.75" customHeight="1">
      <c r="B295" s="81"/>
      <c r="C295" s="81"/>
      <c r="D295" s="81"/>
      <c r="E295" s="81"/>
      <c r="F295" s="81"/>
      <c r="G295" s="81"/>
      <c r="H295" s="81"/>
      <c r="I295" s="81"/>
      <c r="J295" s="82"/>
      <c r="K295" s="82"/>
      <c r="L295" s="82"/>
      <c r="M295" s="83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2"/>
      <c r="Z295" s="2"/>
      <c r="AA295" s="2"/>
      <c r="AB295" s="2"/>
      <c r="AC295" s="2"/>
      <c r="AD295" s="2"/>
      <c r="AE295" s="2"/>
      <c r="AF295" s="2"/>
    </row>
    <row r="296" spans="2:32" ht="15.75" customHeight="1">
      <c r="B296" s="81"/>
      <c r="C296" s="81"/>
      <c r="D296" s="81"/>
      <c r="E296" s="81"/>
      <c r="F296" s="81"/>
      <c r="G296" s="81"/>
      <c r="H296" s="81"/>
      <c r="I296" s="81"/>
      <c r="J296" s="82"/>
      <c r="K296" s="82"/>
      <c r="L296" s="82"/>
      <c r="M296" s="83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2"/>
      <c r="Z296" s="2"/>
      <c r="AA296" s="2"/>
      <c r="AB296" s="2"/>
      <c r="AC296" s="2"/>
      <c r="AD296" s="2"/>
      <c r="AE296" s="2"/>
      <c r="AF296" s="2"/>
    </row>
    <row r="297" spans="2:32" ht="15.75" customHeight="1">
      <c r="B297" s="81"/>
      <c r="C297" s="81"/>
      <c r="D297" s="81"/>
      <c r="E297" s="81"/>
      <c r="F297" s="81"/>
      <c r="G297" s="81"/>
      <c r="H297" s="81"/>
      <c r="I297" s="81"/>
      <c r="J297" s="82"/>
      <c r="K297" s="82"/>
      <c r="L297" s="82"/>
      <c r="M297" s="83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2"/>
      <c r="Z297" s="2"/>
      <c r="AA297" s="2"/>
      <c r="AB297" s="2"/>
      <c r="AC297" s="2"/>
      <c r="AD297" s="2"/>
      <c r="AE297" s="2"/>
      <c r="AF297" s="2"/>
    </row>
    <row r="298" spans="2:32" ht="15.75" customHeight="1">
      <c r="B298" s="81"/>
      <c r="C298" s="81"/>
      <c r="D298" s="81"/>
      <c r="E298" s="81"/>
      <c r="F298" s="81"/>
      <c r="G298" s="81"/>
      <c r="H298" s="81"/>
      <c r="I298" s="81"/>
      <c r="J298" s="82"/>
      <c r="K298" s="82"/>
      <c r="L298" s="82"/>
      <c r="M298" s="83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2"/>
      <c r="Z298" s="2"/>
      <c r="AA298" s="2"/>
      <c r="AB298" s="2"/>
      <c r="AC298" s="2"/>
      <c r="AD298" s="2"/>
      <c r="AE298" s="2"/>
      <c r="AF298" s="2"/>
    </row>
    <row r="299" spans="2:32" ht="15.75" customHeight="1">
      <c r="B299" s="81"/>
      <c r="C299" s="81"/>
      <c r="D299" s="81"/>
      <c r="E299" s="81"/>
      <c r="F299" s="81"/>
      <c r="G299" s="81"/>
      <c r="H299" s="81"/>
      <c r="I299" s="81"/>
      <c r="J299" s="82"/>
      <c r="K299" s="82"/>
      <c r="L299" s="82"/>
      <c r="M299" s="83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2"/>
      <c r="Z299" s="2"/>
      <c r="AA299" s="2"/>
      <c r="AB299" s="2"/>
      <c r="AC299" s="2"/>
      <c r="AD299" s="2"/>
      <c r="AE299" s="2"/>
      <c r="AF299" s="2"/>
    </row>
    <row r="300" spans="2:32" ht="15.75" customHeight="1">
      <c r="B300" s="81"/>
      <c r="C300" s="81"/>
      <c r="D300" s="81"/>
      <c r="E300" s="81"/>
      <c r="F300" s="81"/>
      <c r="G300" s="81"/>
      <c r="H300" s="81"/>
      <c r="I300" s="81"/>
      <c r="J300" s="82"/>
      <c r="K300" s="82"/>
      <c r="L300" s="82"/>
      <c r="M300" s="83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2"/>
      <c r="Z300" s="2"/>
      <c r="AA300" s="2"/>
      <c r="AB300" s="2"/>
      <c r="AC300" s="2"/>
      <c r="AD300" s="2"/>
      <c r="AE300" s="2"/>
      <c r="AF300" s="2"/>
    </row>
    <row r="301" spans="2:32" ht="15.75" customHeight="1">
      <c r="B301" s="81"/>
      <c r="C301" s="81"/>
      <c r="D301" s="81"/>
      <c r="E301" s="81"/>
      <c r="F301" s="81"/>
      <c r="G301" s="81"/>
      <c r="H301" s="81"/>
      <c r="I301" s="81"/>
      <c r="J301" s="82"/>
      <c r="K301" s="82"/>
      <c r="L301" s="82"/>
      <c r="M301" s="83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2"/>
      <c r="Z301" s="2"/>
      <c r="AA301" s="2"/>
      <c r="AB301" s="2"/>
      <c r="AC301" s="2"/>
      <c r="AD301" s="2"/>
      <c r="AE301" s="2"/>
      <c r="AF301" s="2"/>
    </row>
    <row r="302" spans="2:32" ht="15.75" customHeight="1">
      <c r="B302" s="81"/>
      <c r="C302" s="81"/>
      <c r="D302" s="81"/>
      <c r="E302" s="81"/>
      <c r="F302" s="81"/>
      <c r="G302" s="81"/>
      <c r="H302" s="81"/>
      <c r="I302" s="81"/>
      <c r="J302" s="82"/>
      <c r="K302" s="82"/>
      <c r="L302" s="82"/>
      <c r="M302" s="83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2"/>
      <c r="Z302" s="2"/>
      <c r="AA302" s="2"/>
      <c r="AB302" s="2"/>
      <c r="AC302" s="2"/>
      <c r="AD302" s="2"/>
      <c r="AE302" s="2"/>
      <c r="AF302" s="2"/>
    </row>
    <row r="303" spans="2:32" ht="15.75" customHeight="1">
      <c r="B303" s="81"/>
      <c r="C303" s="81"/>
      <c r="D303" s="81"/>
      <c r="E303" s="81"/>
      <c r="F303" s="81"/>
      <c r="G303" s="81"/>
      <c r="H303" s="81"/>
      <c r="I303" s="81"/>
      <c r="J303" s="82"/>
      <c r="K303" s="82"/>
      <c r="L303" s="82"/>
      <c r="M303" s="83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2"/>
      <c r="Z303" s="2"/>
      <c r="AA303" s="2"/>
      <c r="AB303" s="2"/>
      <c r="AC303" s="2"/>
      <c r="AD303" s="2"/>
      <c r="AE303" s="2"/>
      <c r="AF303" s="2"/>
    </row>
    <row r="304" spans="2:32" ht="15.75" customHeight="1">
      <c r="B304" s="81"/>
      <c r="C304" s="81"/>
      <c r="D304" s="81"/>
      <c r="E304" s="81"/>
      <c r="F304" s="81"/>
      <c r="G304" s="81"/>
      <c r="H304" s="81"/>
      <c r="I304" s="81"/>
      <c r="J304" s="82"/>
      <c r="K304" s="82"/>
      <c r="L304" s="82"/>
      <c r="M304" s="83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2"/>
      <c r="Z304" s="2"/>
      <c r="AA304" s="2"/>
      <c r="AB304" s="2"/>
      <c r="AC304" s="2"/>
      <c r="AD304" s="2"/>
      <c r="AE304" s="2"/>
      <c r="AF304" s="2"/>
    </row>
    <row r="305" spans="2:32" ht="15.75" customHeight="1">
      <c r="B305" s="81"/>
      <c r="C305" s="81"/>
      <c r="D305" s="81"/>
      <c r="E305" s="81"/>
      <c r="F305" s="81"/>
      <c r="G305" s="81"/>
      <c r="H305" s="81"/>
      <c r="I305" s="81"/>
      <c r="J305" s="82"/>
      <c r="K305" s="82"/>
      <c r="L305" s="82"/>
      <c r="M305" s="83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2"/>
      <c r="Z305" s="2"/>
      <c r="AA305" s="2"/>
      <c r="AB305" s="2"/>
      <c r="AC305" s="2"/>
      <c r="AD305" s="2"/>
      <c r="AE305" s="2"/>
      <c r="AF305" s="2"/>
    </row>
    <row r="306" spans="2:32" ht="15.75" customHeight="1">
      <c r="B306" s="81"/>
      <c r="C306" s="81"/>
      <c r="D306" s="81"/>
      <c r="E306" s="81"/>
      <c r="F306" s="81"/>
      <c r="G306" s="81"/>
      <c r="H306" s="81"/>
      <c r="I306" s="81"/>
      <c r="J306" s="82"/>
      <c r="K306" s="82"/>
      <c r="L306" s="82"/>
      <c r="M306" s="83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2"/>
      <c r="Z306" s="2"/>
      <c r="AA306" s="2"/>
      <c r="AB306" s="2"/>
      <c r="AC306" s="2"/>
      <c r="AD306" s="2"/>
      <c r="AE306" s="2"/>
      <c r="AF306" s="2"/>
    </row>
    <row r="307" spans="2:32" ht="15.75" customHeight="1">
      <c r="B307" s="81"/>
      <c r="C307" s="81"/>
      <c r="D307" s="81"/>
      <c r="E307" s="81"/>
      <c r="F307" s="81"/>
      <c r="G307" s="81"/>
      <c r="H307" s="81"/>
      <c r="I307" s="81"/>
      <c r="J307" s="82"/>
      <c r="K307" s="82"/>
      <c r="L307" s="82"/>
      <c r="M307" s="83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2"/>
      <c r="Z307" s="2"/>
      <c r="AA307" s="2"/>
      <c r="AB307" s="2"/>
      <c r="AC307" s="2"/>
      <c r="AD307" s="2"/>
      <c r="AE307" s="2"/>
      <c r="AF307" s="2"/>
    </row>
    <row r="308" spans="2:32" ht="15.75" customHeight="1">
      <c r="B308" s="81"/>
      <c r="C308" s="81"/>
      <c r="D308" s="81"/>
      <c r="E308" s="81"/>
      <c r="F308" s="81"/>
      <c r="G308" s="81"/>
      <c r="H308" s="81"/>
      <c r="I308" s="81"/>
      <c r="J308" s="82"/>
      <c r="K308" s="82"/>
      <c r="L308" s="82"/>
      <c r="M308" s="83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2"/>
      <c r="Z308" s="2"/>
      <c r="AA308" s="2"/>
      <c r="AB308" s="2"/>
      <c r="AC308" s="2"/>
      <c r="AD308" s="2"/>
      <c r="AE308" s="2"/>
      <c r="AF308" s="2"/>
    </row>
    <row r="309" spans="2:32" ht="15.75" customHeight="1">
      <c r="B309" s="81"/>
      <c r="C309" s="81"/>
      <c r="D309" s="81"/>
      <c r="E309" s="81"/>
      <c r="F309" s="81"/>
      <c r="G309" s="81"/>
      <c r="H309" s="81"/>
      <c r="I309" s="81"/>
      <c r="J309" s="82"/>
      <c r="K309" s="82"/>
      <c r="L309" s="82"/>
      <c r="M309" s="83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2"/>
      <c r="Z309" s="2"/>
      <c r="AA309" s="2"/>
      <c r="AB309" s="2"/>
      <c r="AC309" s="2"/>
      <c r="AD309" s="2"/>
      <c r="AE309" s="2"/>
      <c r="AF309" s="2"/>
    </row>
    <row r="310" spans="2:32" ht="15.75" customHeight="1">
      <c r="B310" s="81"/>
      <c r="C310" s="81"/>
      <c r="D310" s="81"/>
      <c r="E310" s="81"/>
      <c r="F310" s="81"/>
      <c r="G310" s="81"/>
      <c r="H310" s="81"/>
      <c r="I310" s="81"/>
      <c r="J310" s="82"/>
      <c r="K310" s="82"/>
      <c r="L310" s="82"/>
      <c r="M310" s="83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2"/>
      <c r="Z310" s="2"/>
      <c r="AA310" s="2"/>
      <c r="AB310" s="2"/>
      <c r="AC310" s="2"/>
      <c r="AD310" s="2"/>
      <c r="AE310" s="2"/>
      <c r="AF310" s="2"/>
    </row>
    <row r="311" spans="2:32" ht="15.75" customHeight="1">
      <c r="B311" s="81"/>
      <c r="C311" s="81"/>
      <c r="D311" s="81"/>
      <c r="E311" s="81"/>
      <c r="F311" s="81"/>
      <c r="G311" s="81"/>
      <c r="H311" s="81"/>
      <c r="I311" s="81"/>
      <c r="J311" s="82"/>
      <c r="K311" s="82"/>
      <c r="L311" s="82"/>
      <c r="M311" s="83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2"/>
      <c r="Z311" s="2"/>
      <c r="AA311" s="2"/>
      <c r="AB311" s="2"/>
      <c r="AC311" s="2"/>
      <c r="AD311" s="2"/>
      <c r="AE311" s="2"/>
      <c r="AF311" s="2"/>
    </row>
    <row r="312" spans="2:32" ht="15.75" customHeight="1">
      <c r="B312" s="81"/>
      <c r="C312" s="81"/>
      <c r="D312" s="81"/>
      <c r="E312" s="81"/>
      <c r="F312" s="81"/>
      <c r="G312" s="81"/>
      <c r="H312" s="81"/>
      <c r="I312" s="81"/>
      <c r="J312" s="82"/>
      <c r="K312" s="82"/>
      <c r="L312" s="82"/>
      <c r="M312" s="83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2"/>
      <c r="Z312" s="2"/>
      <c r="AA312" s="2"/>
      <c r="AB312" s="2"/>
      <c r="AC312" s="2"/>
      <c r="AD312" s="2"/>
      <c r="AE312" s="2"/>
      <c r="AF312" s="2"/>
    </row>
    <row r="313" spans="2:32" ht="15.75" customHeight="1">
      <c r="B313" s="81"/>
      <c r="C313" s="81"/>
      <c r="D313" s="81"/>
      <c r="E313" s="81"/>
      <c r="F313" s="81"/>
      <c r="G313" s="81"/>
      <c r="H313" s="81"/>
      <c r="I313" s="81"/>
      <c r="J313" s="82"/>
      <c r="K313" s="82"/>
      <c r="L313" s="82"/>
      <c r="M313" s="83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2"/>
      <c r="Z313" s="2"/>
      <c r="AA313" s="2"/>
      <c r="AB313" s="2"/>
      <c r="AC313" s="2"/>
      <c r="AD313" s="2"/>
      <c r="AE313" s="2"/>
      <c r="AF313" s="2"/>
    </row>
    <row r="314" spans="2:32" ht="15.75" customHeight="1">
      <c r="B314" s="81"/>
      <c r="C314" s="81"/>
      <c r="D314" s="81"/>
      <c r="E314" s="81"/>
      <c r="F314" s="81"/>
      <c r="G314" s="81"/>
      <c r="H314" s="81"/>
      <c r="I314" s="81"/>
      <c r="J314" s="82"/>
      <c r="K314" s="82"/>
      <c r="L314" s="82"/>
      <c r="M314" s="83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2"/>
      <c r="Z314" s="2"/>
      <c r="AA314" s="2"/>
      <c r="AB314" s="2"/>
      <c r="AC314" s="2"/>
      <c r="AD314" s="2"/>
      <c r="AE314" s="2"/>
      <c r="AF314" s="2"/>
    </row>
    <row r="315" spans="2:32" ht="15.75" customHeight="1">
      <c r="B315" s="81"/>
      <c r="C315" s="81"/>
      <c r="D315" s="81"/>
      <c r="E315" s="81"/>
      <c r="F315" s="81"/>
      <c r="G315" s="81"/>
      <c r="H315" s="81"/>
      <c r="I315" s="81"/>
      <c r="J315" s="82"/>
      <c r="K315" s="82"/>
      <c r="L315" s="82"/>
      <c r="M315" s="83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2"/>
      <c r="Z315" s="2"/>
      <c r="AA315" s="2"/>
      <c r="AB315" s="2"/>
      <c r="AC315" s="2"/>
      <c r="AD315" s="2"/>
      <c r="AE315" s="2"/>
      <c r="AF315" s="2"/>
    </row>
    <row r="316" spans="2:32" ht="15.75" customHeight="1">
      <c r="B316" s="81"/>
      <c r="C316" s="81"/>
      <c r="D316" s="81"/>
      <c r="E316" s="81"/>
      <c r="F316" s="81"/>
      <c r="G316" s="81"/>
      <c r="H316" s="81"/>
      <c r="I316" s="81"/>
      <c r="J316" s="82"/>
      <c r="K316" s="82"/>
      <c r="L316" s="82"/>
      <c r="M316" s="83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2"/>
      <c r="Z316" s="2"/>
      <c r="AA316" s="2"/>
      <c r="AB316" s="2"/>
      <c r="AC316" s="2"/>
      <c r="AD316" s="2"/>
      <c r="AE316" s="2"/>
      <c r="AF316" s="2"/>
    </row>
    <row r="317" spans="2:32" ht="15.75" customHeight="1"/>
    <row r="318" spans="2:32" ht="15.75" customHeight="1"/>
    <row r="319" spans="2:32" ht="15.75" customHeight="1"/>
    <row r="320" spans="2:3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</sheetData>
  <mergeCells count="89">
    <mergeCell ref="A124:A129"/>
    <mergeCell ref="A130:A135"/>
    <mergeCell ref="A136:A141"/>
    <mergeCell ref="A142:A147"/>
    <mergeCell ref="A94:A99"/>
    <mergeCell ref="A100:A105"/>
    <mergeCell ref="A106:A111"/>
    <mergeCell ref="A112:A117"/>
    <mergeCell ref="A118:A12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  <mergeCell ref="V142:W142"/>
    <mergeCell ref="J112:K112"/>
    <mergeCell ref="M112:N112"/>
    <mergeCell ref="P112:Q112"/>
    <mergeCell ref="V112:W112"/>
    <mergeCell ref="J136:K136"/>
    <mergeCell ref="M136:N136"/>
    <mergeCell ref="P136:Q136"/>
    <mergeCell ref="J142:K142"/>
    <mergeCell ref="M142:N142"/>
    <mergeCell ref="P142:Q142"/>
    <mergeCell ref="J124:K124"/>
    <mergeCell ref="M124:N124"/>
    <mergeCell ref="V124:W124"/>
    <mergeCell ref="J130:K130"/>
    <mergeCell ref="M130:N130"/>
    <mergeCell ref="P130:Q130"/>
    <mergeCell ref="V130:W130"/>
    <mergeCell ref="J106:K106"/>
    <mergeCell ref="M106:N106"/>
    <mergeCell ref="P106:Q106"/>
    <mergeCell ref="V106:W106"/>
    <mergeCell ref="J118:K118"/>
    <mergeCell ref="M118:N118"/>
    <mergeCell ref="P118:Q118"/>
    <mergeCell ref="V118:W118"/>
    <mergeCell ref="J94:K94"/>
    <mergeCell ref="M94:N94"/>
    <mergeCell ref="P94:Q94"/>
    <mergeCell ref="V94:W94"/>
    <mergeCell ref="J100:K100"/>
    <mergeCell ref="M100:N100"/>
    <mergeCell ref="P100:Q100"/>
    <mergeCell ref="V100:W100"/>
    <mergeCell ref="J82:K82"/>
    <mergeCell ref="M82:N82"/>
    <mergeCell ref="P82:Q82"/>
    <mergeCell ref="V82:W82"/>
    <mergeCell ref="J88:K88"/>
    <mergeCell ref="M88:N88"/>
    <mergeCell ref="P88:Q88"/>
    <mergeCell ref="V88:W88"/>
    <mergeCell ref="J70:K70"/>
    <mergeCell ref="M70:N70"/>
    <mergeCell ref="P70:Q70"/>
    <mergeCell ref="V70:W70"/>
    <mergeCell ref="J76:K76"/>
    <mergeCell ref="M76:N76"/>
    <mergeCell ref="P76:Q76"/>
    <mergeCell ref="V76:W76"/>
    <mergeCell ref="J58:K58"/>
    <mergeCell ref="M58:N58"/>
    <mergeCell ref="P58:Q58"/>
    <mergeCell ref="V58:W58"/>
    <mergeCell ref="J64:K64"/>
    <mergeCell ref="M64:N64"/>
    <mergeCell ref="P64:Q64"/>
    <mergeCell ref="J1:X1"/>
    <mergeCell ref="B2:X2"/>
    <mergeCell ref="Z2:AF2"/>
    <mergeCell ref="J52:K52"/>
    <mergeCell ref="M52:N52"/>
    <mergeCell ref="P52:Q52"/>
    <mergeCell ref="V52:W52"/>
    <mergeCell ref="B1:I1"/>
  </mergeCells>
  <phoneticPr fontId="17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99"/>
  <sheetViews>
    <sheetView topLeftCell="A4" zoomScale="90" zoomScaleNormal="90" workbookViewId="0">
      <selection activeCell="B29" sqref="B29"/>
    </sheetView>
  </sheetViews>
  <sheetFormatPr defaultColWidth="11.19921875" defaultRowHeight="15" customHeight="1"/>
  <cols>
    <col min="1" max="1" width="11.19921875" style="148"/>
    <col min="2" max="2" width="9.796875" style="148" customWidth="1"/>
    <col min="3" max="3" width="4.19921875" customWidth="1"/>
    <col min="4" max="4" width="10.69921875" customWidth="1"/>
    <col min="5" max="5" width="3.19921875" customWidth="1"/>
    <col min="6" max="6" width="10.69921875" customWidth="1"/>
    <col min="7" max="7" width="13.296875" customWidth="1"/>
    <col min="8" max="8" width="10.69921875" customWidth="1"/>
    <col min="9" max="9" width="17.69921875" customWidth="1"/>
    <col min="10" max="10" width="10.69921875" customWidth="1"/>
    <col min="11" max="11" width="5.69921875" customWidth="1"/>
    <col min="12" max="12" width="10.69921875" customWidth="1"/>
    <col min="13" max="13" width="13.19921875" customWidth="1"/>
    <col min="14" max="14" width="4.19921875" customWidth="1"/>
    <col min="15" max="20" width="3.19921875" customWidth="1"/>
    <col min="21" max="21" width="5.8984375" customWidth="1"/>
    <col min="22" max="28" width="8.69921875" customWidth="1"/>
  </cols>
  <sheetData>
    <row r="1" spans="1:21" ht="15.75" customHeight="1" thickBot="1">
      <c r="A1" s="149"/>
      <c r="B1" s="149"/>
      <c r="C1" s="96">
        <v>111</v>
      </c>
      <c r="D1" s="82" t="s">
        <v>164</v>
      </c>
      <c r="E1" s="82" t="s">
        <v>176</v>
      </c>
      <c r="F1" s="82" t="s">
        <v>166</v>
      </c>
      <c r="G1" s="82" t="s">
        <v>167</v>
      </c>
      <c r="H1" s="82" t="s">
        <v>4</v>
      </c>
      <c r="I1" s="84"/>
      <c r="J1" s="82"/>
      <c r="K1" s="82"/>
      <c r="L1" s="82"/>
      <c r="M1" s="82"/>
      <c r="N1" s="82"/>
      <c r="O1" s="2"/>
      <c r="P1" s="2"/>
      <c r="Q1" s="2"/>
      <c r="R1" s="2"/>
      <c r="S1" s="2"/>
      <c r="T1" s="2"/>
      <c r="U1" s="2"/>
    </row>
    <row r="2" spans="1:21" ht="15.75" customHeight="1" thickBot="1">
      <c r="A2" s="279" t="s">
        <v>270</v>
      </c>
      <c r="B2" s="280" t="s">
        <v>290</v>
      </c>
      <c r="C2" s="308" t="s">
        <v>4</v>
      </c>
      <c r="D2" s="309" t="s">
        <v>12</v>
      </c>
      <c r="E2" s="309" t="s">
        <v>168</v>
      </c>
      <c r="F2" s="310" t="s">
        <v>15</v>
      </c>
      <c r="G2" s="311" t="s">
        <v>169</v>
      </c>
      <c r="H2" s="286" t="s">
        <v>16</v>
      </c>
      <c r="I2" s="311" t="s">
        <v>170</v>
      </c>
      <c r="J2" s="286" t="s">
        <v>18</v>
      </c>
      <c r="K2" s="311" t="s">
        <v>172</v>
      </c>
      <c r="L2" s="286" t="s">
        <v>19</v>
      </c>
      <c r="M2" s="311" t="s">
        <v>173</v>
      </c>
      <c r="N2" s="310" t="s">
        <v>174</v>
      </c>
      <c r="O2" s="286" t="s">
        <v>5</v>
      </c>
      <c r="P2" s="286" t="s">
        <v>6</v>
      </c>
      <c r="Q2" s="286" t="s">
        <v>7</v>
      </c>
      <c r="R2" s="286" t="s">
        <v>8</v>
      </c>
      <c r="S2" s="286" t="s">
        <v>9</v>
      </c>
      <c r="T2" s="286" t="s">
        <v>10</v>
      </c>
      <c r="U2" s="290" t="s">
        <v>11</v>
      </c>
    </row>
    <row r="3" spans="1:21" ht="15.75" customHeight="1">
      <c r="A3" s="262">
        <v>44986</v>
      </c>
      <c r="B3" s="263" t="s">
        <v>292</v>
      </c>
      <c r="C3" s="260" t="str">
        <f>'A案--葷食國小'!B4</f>
        <v>d3</v>
      </c>
      <c r="D3" s="260" t="str">
        <f>'A案--葷食國小'!J4</f>
        <v>炊粉特餐</v>
      </c>
      <c r="E3" s="264" t="str">
        <f>'A案--葷食國小'!AA4</f>
        <v xml:space="preserve">米粉    </v>
      </c>
      <c r="F3" s="260" t="str">
        <f>'A案--葷食國小'!M4</f>
        <v>香酥魚排</v>
      </c>
      <c r="G3" s="260" t="str">
        <f>'A案--葷食國小'!AB4</f>
        <v xml:space="preserve">香酥魚排    </v>
      </c>
      <c r="H3" s="260" t="str">
        <f>'A案--葷食國小'!P4</f>
        <v>炊粉配料</v>
      </c>
      <c r="I3" s="264" t="str">
        <f>'A案--葷食國小'!AC4</f>
        <v xml:space="preserve">甘藍 豬絞肉 紅蔥頭 乾香菇 </v>
      </c>
      <c r="J3" s="260" t="str">
        <f>'A案--葷食國小'!S4</f>
        <v>時蔬</v>
      </c>
      <c r="K3" s="264" t="str">
        <f>'A案--葷食國小'!AD4</f>
        <v xml:space="preserve">蔬菜 大蒜   </v>
      </c>
      <c r="L3" s="260" t="str">
        <f>'A案--葷食國小'!V4</f>
        <v>三絲羹湯</v>
      </c>
      <c r="M3" s="264" t="str">
        <f>'A案--葷食國小'!AE4</f>
        <v xml:space="preserve">脆筍 豆薯 雞蛋 乾木耳 </v>
      </c>
      <c r="N3" s="260">
        <v>0</v>
      </c>
      <c r="O3" s="111">
        <f>'A案--葷食國小'!C4</f>
        <v>5.8</v>
      </c>
      <c r="P3" s="111">
        <f>'A案--葷食國小'!D4</f>
        <v>3.5</v>
      </c>
      <c r="Q3" s="111">
        <f>'A案--葷食國小'!E4</f>
        <v>1.4</v>
      </c>
      <c r="R3" s="111">
        <f>'A案--葷食國小'!F4</f>
        <v>3</v>
      </c>
      <c r="S3" s="111">
        <f>'A案--葷食國小'!G4</f>
        <v>0</v>
      </c>
      <c r="T3" s="111">
        <f>'A案--葷食國小'!H4</f>
        <v>0</v>
      </c>
      <c r="U3" s="265">
        <f>'A案--葷食國小'!I4</f>
        <v>838.5</v>
      </c>
    </row>
    <row r="4" spans="1:21" ht="15.75" customHeight="1">
      <c r="A4" s="262">
        <v>44987</v>
      </c>
      <c r="B4" s="263" t="s">
        <v>293</v>
      </c>
      <c r="C4" s="260" t="str">
        <f>'A案--葷食國小'!B10</f>
        <v>d4</v>
      </c>
      <c r="D4" s="260" t="str">
        <f>'A案--葷食國小'!J10</f>
        <v>糙米飯</v>
      </c>
      <c r="E4" s="85" t="str">
        <f>'A案--葷食國小'!AA10</f>
        <v xml:space="preserve">米 糙米   </v>
      </c>
      <c r="F4" s="260" t="str">
        <f>'A案--葷食國小'!M10</f>
        <v>回鍋肉片</v>
      </c>
      <c r="G4" s="260" t="str">
        <f>'A案--葷食國小'!AB10</f>
        <v xml:space="preserve">豬後腿肉 甘藍 大蒜  </v>
      </c>
      <c r="H4" s="260" t="str">
        <f>'A案--葷食國小'!P10</f>
        <v>味噌燒石斑魚</v>
      </c>
      <c r="I4" s="264" t="str">
        <f>'A案--葷食國小'!AC10</f>
        <v>石斑魚 鴻喜菇 四角油豆腐 味噌/紅甜椒 洋蔥</v>
      </c>
      <c r="J4" s="260" t="str">
        <f>'A案--葷食國小'!S10</f>
        <v>時蔬</v>
      </c>
      <c r="K4" s="264" t="str">
        <f>'A案--葷食國小'!AD10</f>
        <v xml:space="preserve">蔬菜 大蒜   </v>
      </c>
      <c r="L4" s="260" t="str">
        <f>'A案--葷食國小'!V10</f>
        <v>小米紅豆湯</v>
      </c>
      <c r="M4" s="264" t="str">
        <f>'A案--葷食國小'!AE10</f>
        <v xml:space="preserve">小米 紅豆 二砂糖  </v>
      </c>
      <c r="N4" s="260">
        <v>0</v>
      </c>
      <c r="O4" s="111">
        <f>'A案--葷食國小'!C10</f>
        <v>5.8</v>
      </c>
      <c r="P4" s="111">
        <f>'A案--葷食國小'!D10</f>
        <v>3.5</v>
      </c>
      <c r="Q4" s="111">
        <f>'A案--葷食國小'!E10</f>
        <v>1.4</v>
      </c>
      <c r="R4" s="111">
        <f>'A案--葷食國小'!F10</f>
        <v>3</v>
      </c>
      <c r="S4" s="111">
        <f>'A案--葷食國小'!G10</f>
        <v>0</v>
      </c>
      <c r="T4" s="111">
        <f>'A案--葷食國小'!H10</f>
        <v>0</v>
      </c>
      <c r="U4" s="265">
        <f>'A案--葷食國小'!I10</f>
        <v>838.5</v>
      </c>
    </row>
    <row r="5" spans="1:21" ht="15.75" customHeight="1">
      <c r="A5" s="262">
        <v>44988</v>
      </c>
      <c r="B5" s="263" t="s">
        <v>294</v>
      </c>
      <c r="C5" s="260" t="str">
        <f>'A案--葷食國小'!B16</f>
        <v>d5</v>
      </c>
      <c r="D5" s="260" t="str">
        <f>'A案--葷食國小'!J16</f>
        <v>燕麥飯</v>
      </c>
      <c r="E5" s="85" t="str">
        <f>'A案--葷食國小'!AA16</f>
        <v xml:space="preserve">米 燕麥   </v>
      </c>
      <c r="F5" s="260" t="str">
        <f>'A案--葷食國小'!M16</f>
        <v>茄汁豬柳</v>
      </c>
      <c r="G5" s="260" t="str">
        <f>'A案--葷食國小'!AB16</f>
        <v>豬後腿肉 洋蔥 胡蘿蔔 大蒜 番茄醬</v>
      </c>
      <c r="H5" s="260" t="str">
        <f>'A案--葷食國小'!P16</f>
        <v>木須炒蛋</v>
      </c>
      <c r="I5" s="264" t="str">
        <f>'A案--葷食國小'!AC16</f>
        <v xml:space="preserve">金針菇 雞蛋 乾木耳 胡蘿蔔 </v>
      </c>
      <c r="J5" s="260" t="str">
        <f>'A案--葷食國小'!S16</f>
        <v>時蔬</v>
      </c>
      <c r="K5" s="264" t="str">
        <f>'A案--葷食國小'!AD16</f>
        <v xml:space="preserve">蔬菜 大蒜   </v>
      </c>
      <c r="L5" s="260" t="str">
        <f>'A案--葷食國小'!V16</f>
        <v>時蔬湯</v>
      </c>
      <c r="M5" s="264" t="str">
        <f>'A案--葷食國小'!AE16</f>
        <v xml:space="preserve">時蔬 大骨 薑  </v>
      </c>
      <c r="N5" s="260">
        <v>0</v>
      </c>
      <c r="O5" s="111">
        <f>'A案--葷食國小'!C16</f>
        <v>5.2</v>
      </c>
      <c r="P5" s="111">
        <f>'A案--葷食國小'!D16</f>
        <v>2.6</v>
      </c>
      <c r="Q5" s="111">
        <f>'A案--葷食國小'!E16</f>
        <v>1.5</v>
      </c>
      <c r="R5" s="111">
        <f>'A案--葷食國小'!F16</f>
        <v>3</v>
      </c>
      <c r="S5" s="111">
        <f>'A案--葷食國小'!G16</f>
        <v>0</v>
      </c>
      <c r="T5" s="111">
        <f>'A案--葷食國小'!H16</f>
        <v>0</v>
      </c>
      <c r="U5" s="265">
        <f>'A案--葷食國小'!I16</f>
        <v>732</v>
      </c>
    </row>
    <row r="6" spans="1:21" ht="15.75" customHeight="1">
      <c r="A6" s="262">
        <v>44991</v>
      </c>
      <c r="B6" s="263" t="s">
        <v>295</v>
      </c>
      <c r="C6" s="260" t="str">
        <f>'A案--葷食國小'!B22</f>
        <v>e1</v>
      </c>
      <c r="D6" s="260" t="str">
        <f>'A案--葷食國小'!J22</f>
        <v>白米飯</v>
      </c>
      <c r="E6" s="85" t="str">
        <f>'A案--葷食國小'!AA22</f>
        <v xml:space="preserve">米    </v>
      </c>
      <c r="F6" s="260" t="str">
        <f>'A案--葷食國小'!M22</f>
        <v>香滷肉排</v>
      </c>
      <c r="G6" s="260" t="str">
        <f>'A案--葷食國小'!AB22</f>
        <v xml:space="preserve">肉排    </v>
      </c>
      <c r="H6" s="260" t="str">
        <f>'A案--葷食國小'!P22</f>
        <v>家常豆腐</v>
      </c>
      <c r="I6" s="264" t="str">
        <f>'A案--葷食國小'!AC22</f>
        <v xml:space="preserve">豆腐 豬絞肉 大蒜 胡蘿蔔 </v>
      </c>
      <c r="J6" s="260" t="str">
        <f>'A案--葷食國小'!S22</f>
        <v>時蔬</v>
      </c>
      <c r="K6" s="264" t="str">
        <f>'A案--葷食國小'!AD22</f>
        <v xml:space="preserve">蔬菜 大蒜   </v>
      </c>
      <c r="L6" s="260" t="str">
        <f>'A案--葷食國小'!V22</f>
        <v>蘿蔔大骨湯</v>
      </c>
      <c r="M6" s="264" t="str">
        <f>'A案--葷食國小'!AE22</f>
        <v xml:space="preserve">白蘿蔔 大骨 薑  </v>
      </c>
      <c r="N6" s="260">
        <v>0</v>
      </c>
      <c r="O6" s="111">
        <f>'A案--葷食國小'!C22</f>
        <v>5</v>
      </c>
      <c r="P6" s="111">
        <f>'A案--葷食國小'!D22</f>
        <v>2.5</v>
      </c>
      <c r="Q6" s="111">
        <f>'A案--葷食國小'!E22</f>
        <v>1.1000000000000001</v>
      </c>
      <c r="R6" s="111">
        <f>'A案--葷食國小'!F22</f>
        <v>2.5</v>
      </c>
      <c r="S6" s="111">
        <f>'A案--葷食國小'!G22</f>
        <v>0</v>
      </c>
      <c r="T6" s="111">
        <f>'A案--葷食國小'!H22</f>
        <v>0</v>
      </c>
      <c r="U6" s="265">
        <f>'A案--葷食國小'!I22</f>
        <v>677.5</v>
      </c>
    </row>
    <row r="7" spans="1:21" ht="15.75" customHeight="1">
      <c r="A7" s="262">
        <v>44992</v>
      </c>
      <c r="B7" s="263" t="s">
        <v>296</v>
      </c>
      <c r="C7" s="260" t="str">
        <f>'A案--葷食國小'!B28</f>
        <v>e2</v>
      </c>
      <c r="D7" s="260" t="str">
        <f>'A案--葷食國小'!J28</f>
        <v>糙米飯</v>
      </c>
      <c r="E7" s="85" t="str">
        <f>'A案--葷食國小'!AA28</f>
        <v xml:space="preserve">米 糙米   </v>
      </c>
      <c r="F7" s="260" t="str">
        <f>'A案--葷食國小'!M28</f>
        <v>蒜泥白肉</v>
      </c>
      <c r="G7" s="260" t="str">
        <f>'A案--葷食國小'!AB28</f>
        <v xml:space="preserve">豬後腿肉 甘藍 大蒜 醬油膏 </v>
      </c>
      <c r="H7" s="260" t="str">
        <f>'A案--葷食國小'!P28</f>
        <v>芹香豆干</v>
      </c>
      <c r="I7" s="264" t="str">
        <f>'A案--葷食國小'!AC28</f>
        <v xml:space="preserve">豆干 芹菜 胡蘿蔔  </v>
      </c>
      <c r="J7" s="260" t="str">
        <f>'A案--葷食國小'!S28</f>
        <v>時蔬</v>
      </c>
      <c r="K7" s="264" t="str">
        <f>'A案--葷食國小'!AD28</f>
        <v xml:space="preserve">蔬菜 大蒜   </v>
      </c>
      <c r="L7" s="260" t="str">
        <f>'A案--葷食國小'!V28</f>
        <v>味噌湯</v>
      </c>
      <c r="M7" s="264" t="str">
        <f>'A案--葷食國小'!AE28</f>
        <v xml:space="preserve">乾裙帶菜 味噌 薑  </v>
      </c>
      <c r="N7" s="260">
        <v>0</v>
      </c>
      <c r="O7" s="111">
        <f>'A案--葷食國小'!C28</f>
        <v>5</v>
      </c>
      <c r="P7" s="111">
        <f>'A案--葷食國小'!D28</f>
        <v>2.7</v>
      </c>
      <c r="Q7" s="111">
        <f>'A案--葷食國小'!E28</f>
        <v>1.3</v>
      </c>
      <c r="R7" s="111">
        <f>'A案--葷食國小'!F28</f>
        <v>2.5</v>
      </c>
      <c r="S7" s="111">
        <f>'A案--葷食國小'!G28</f>
        <v>0</v>
      </c>
      <c r="T7" s="111">
        <f>'A案--葷食國小'!H28</f>
        <v>0</v>
      </c>
      <c r="U7" s="265">
        <f>'A案--葷食國小'!I28</f>
        <v>697.5</v>
      </c>
    </row>
    <row r="8" spans="1:21" ht="15.75" customHeight="1">
      <c r="A8" s="262">
        <v>44993</v>
      </c>
      <c r="B8" s="263" t="s">
        <v>291</v>
      </c>
      <c r="C8" s="260" t="str">
        <f>'A案--葷食國小'!B34</f>
        <v>e3</v>
      </c>
      <c r="D8" s="260" t="str">
        <f>'A案--葷食國小'!J34</f>
        <v>西式特餐</v>
      </c>
      <c r="E8" s="85" t="str">
        <f>'A案--葷食國小'!AA34</f>
        <v xml:space="preserve">麵條    </v>
      </c>
      <c r="F8" s="260" t="str">
        <f>'A案--葷食國小'!M34</f>
        <v>香酥魚片</v>
      </c>
      <c r="G8" s="260" t="str">
        <f>'A案--葷食國小'!AB34</f>
        <v xml:space="preserve">魚排    </v>
      </c>
      <c r="H8" s="260" t="str">
        <f>'A案--葷食國小'!P34</f>
        <v>茄汁配料</v>
      </c>
      <c r="I8" s="264" t="str">
        <f>'A案--葷食國小'!AC34</f>
        <v>大番茄 洋蔥 蘑菇醬 番茄醬 豬絞肉</v>
      </c>
      <c r="J8" s="260" t="str">
        <f>'A案--葷食國小'!S34</f>
        <v>時蔬</v>
      </c>
      <c r="K8" s="264" t="str">
        <f>'A案--葷食國小'!AD34</f>
        <v xml:space="preserve">蔬菜 大蒜   </v>
      </c>
      <c r="L8" s="260" t="str">
        <f>'A案--葷食國小'!V34</f>
        <v>玉米濃湯</v>
      </c>
      <c r="M8" s="264" t="str">
        <f>'A案--葷食國小'!AE34</f>
        <v xml:space="preserve">冷凍玉米粒 雞蛋 玉米濃湯粉  </v>
      </c>
      <c r="N8" s="260">
        <v>0</v>
      </c>
      <c r="O8" s="111">
        <f>'A案--葷食國小'!C34</f>
        <v>5.2</v>
      </c>
      <c r="P8" s="111">
        <f>'A案--葷食國小'!D34</f>
        <v>2.4</v>
      </c>
      <c r="Q8" s="111">
        <f>'A案--葷食國小'!E34</f>
        <v>1.2</v>
      </c>
      <c r="R8" s="111">
        <f>'A案--葷食國小'!F34</f>
        <v>3.5</v>
      </c>
      <c r="S8" s="111">
        <f>'A案--葷食國小'!G34</f>
        <v>0</v>
      </c>
      <c r="T8" s="111">
        <f>'A案--葷食國小'!H34</f>
        <v>0</v>
      </c>
      <c r="U8" s="265">
        <f>'A案--葷食國小'!I34</f>
        <v>731.5</v>
      </c>
    </row>
    <row r="9" spans="1:21" ht="15.75" customHeight="1">
      <c r="A9" s="262">
        <v>44994</v>
      </c>
      <c r="B9" s="263" t="s">
        <v>293</v>
      </c>
      <c r="C9" s="260" t="str">
        <f>'A案--葷食國小'!B40</f>
        <v>e4</v>
      </c>
      <c r="D9" s="260" t="str">
        <f>'A案--葷食國小'!J40</f>
        <v>糙米飯</v>
      </c>
      <c r="E9" s="85" t="str">
        <f>'A案--葷食國小'!AA40</f>
        <v xml:space="preserve">米 糙米   </v>
      </c>
      <c r="F9" s="260" t="str">
        <f>'A案--葷食國小'!M40</f>
        <v>豆瓣雞丁</v>
      </c>
      <c r="G9" s="260" t="str">
        <f>'A案--葷食國小'!AB40</f>
        <v xml:space="preserve">肉雞 白蘿蔔 胡蘿蔔 豆瓣醬 </v>
      </c>
      <c r="H9" s="260" t="str">
        <f>'A案--葷食國小'!P40</f>
        <v>蛋香豆薯</v>
      </c>
      <c r="I9" s="264" t="str">
        <f>'A案--葷食國小'!AC40</f>
        <v xml:space="preserve">雞蛋 豆薯 胡蘿蔔 大蒜 </v>
      </c>
      <c r="J9" s="260" t="str">
        <f>'A案--葷食國小'!S40</f>
        <v>時蔬</v>
      </c>
      <c r="K9" s="264" t="str">
        <f>'A案--葷食國小'!AD40</f>
        <v xml:space="preserve">蔬菜 大蒜   </v>
      </c>
      <c r="L9" s="260" t="str">
        <f>'A案--葷食國小'!V40</f>
        <v>綠豆湯</v>
      </c>
      <c r="M9" s="264" t="str">
        <f>'A案--葷食國小'!AE40</f>
        <v xml:space="preserve">綠豆 二砂糖   </v>
      </c>
      <c r="N9" s="260">
        <v>0</v>
      </c>
      <c r="O9" s="111">
        <f>'A案--葷食國小'!C40</f>
        <v>6.4</v>
      </c>
      <c r="P9" s="111">
        <f>'A案--葷食國小'!D40</f>
        <v>2.7</v>
      </c>
      <c r="Q9" s="111">
        <f>'A案--葷食國小'!E40</f>
        <v>1.1000000000000001</v>
      </c>
      <c r="R9" s="111">
        <f>'A案--葷食國小'!F40</f>
        <v>2.5</v>
      </c>
      <c r="S9" s="111">
        <f>'A案--葷食國小'!G40</f>
        <v>0</v>
      </c>
      <c r="T9" s="111">
        <f>'A案--葷食國小'!H40</f>
        <v>0</v>
      </c>
      <c r="U9" s="265">
        <f>'A案--葷食國小'!I40</f>
        <v>790.5</v>
      </c>
    </row>
    <row r="10" spans="1:21" ht="15.75" customHeight="1">
      <c r="A10" s="262">
        <v>44995</v>
      </c>
      <c r="B10" s="263" t="s">
        <v>294</v>
      </c>
      <c r="C10" s="260" t="str">
        <f>'A案--葷食國小'!B46</f>
        <v>e5</v>
      </c>
      <c r="D10" s="260" t="str">
        <f>'A案--葷食國小'!J46</f>
        <v>芝麻飯</v>
      </c>
      <c r="E10" s="85" t="str">
        <f>'A案--葷食國小'!AA46</f>
        <v xml:space="preserve">米 芝麻(熟)   </v>
      </c>
      <c r="F10" s="260" t="str">
        <f>'A案--葷食國小'!M46</f>
        <v>馬鈴薯燉肉</v>
      </c>
      <c r="G10" s="260" t="str">
        <f>'A案--葷食國小'!AB46</f>
        <v xml:space="preserve">豬後腿肉 馬鈴薯 胡蘿蔔 大蒜 </v>
      </c>
      <c r="H10" s="260" t="str">
        <f>'A案--葷食國小'!P46</f>
        <v>蜜汁豆干</v>
      </c>
      <c r="I10" s="264" t="str">
        <f>'A案--葷食國小'!AC46</f>
        <v xml:space="preserve">豆干 大蒜   </v>
      </c>
      <c r="J10" s="260" t="str">
        <f>'A案--葷食國小'!S46</f>
        <v>時蔬</v>
      </c>
      <c r="K10" s="264" t="str">
        <f>'A案--葷食國小'!AD46</f>
        <v xml:space="preserve">蔬菜 大蒜   </v>
      </c>
      <c r="L10" s="260" t="str">
        <f>'A案--葷食國小'!V46</f>
        <v>時蔬大骨湯</v>
      </c>
      <c r="M10" s="264" t="str">
        <f>'A案--葷食國小'!AE46</f>
        <v xml:space="preserve">時蔬 大骨 薑  </v>
      </c>
      <c r="N10" s="260">
        <v>0</v>
      </c>
      <c r="O10" s="111">
        <f>'A案--葷食國小'!C46</f>
        <v>5.3</v>
      </c>
      <c r="P10" s="111">
        <f>'A案--葷食國小'!D46</f>
        <v>3</v>
      </c>
      <c r="Q10" s="111">
        <f>'A案--葷食國小'!E46</f>
        <v>1.1000000000000001</v>
      </c>
      <c r="R10" s="111">
        <f>'A案--葷食國小'!F46</f>
        <v>2.5</v>
      </c>
      <c r="S10" s="111">
        <f>'A案--葷食國小'!G46</f>
        <v>0</v>
      </c>
      <c r="T10" s="111">
        <f>'A案--葷食國小'!H46</f>
        <v>0</v>
      </c>
      <c r="U10" s="265">
        <f>'A案--葷食國小'!I46</f>
        <v>736</v>
      </c>
    </row>
    <row r="11" spans="1:21" ht="15.75" customHeight="1">
      <c r="A11" s="262">
        <v>44998</v>
      </c>
      <c r="B11" s="263" t="s">
        <v>295</v>
      </c>
      <c r="C11" s="260" t="str">
        <f>'A案--葷食國小'!B52</f>
        <v>f1</v>
      </c>
      <c r="D11" s="260" t="str">
        <f>'A案--葷食國小'!J52</f>
        <v>白米飯</v>
      </c>
      <c r="E11" s="85" t="str">
        <f>'A案--葷食國小'!AA52</f>
        <v xml:space="preserve">米    </v>
      </c>
      <c r="F11" s="260" t="str">
        <f>'A案--葷食國小'!M52</f>
        <v>香酥魚排</v>
      </c>
      <c r="G11" s="260" t="str">
        <f>'A案--葷食國小'!AB52</f>
        <v xml:space="preserve">魚排    </v>
      </c>
      <c r="H11" s="260" t="str">
        <f>'A案--葷食國小'!P52</f>
        <v>針菇豆腐</v>
      </c>
      <c r="I11" s="264" t="str">
        <f>'A案--葷食國小'!AC52</f>
        <v>金針菇 豆腐 乾香菇 豬絞肉 大蒜</v>
      </c>
      <c r="J11" s="260" t="str">
        <f>'A案--葷食國小'!S52</f>
        <v>時蔬</v>
      </c>
      <c r="K11" s="264" t="str">
        <f>'A案--葷食國小'!AD52</f>
        <v xml:space="preserve">蔬菜 大蒜   </v>
      </c>
      <c r="L11" s="260" t="str">
        <f>'A案--葷食國小'!V52</f>
        <v>紫菜蛋花湯</v>
      </c>
      <c r="M11" s="264" t="str">
        <f>'A案--葷食國小'!AE52</f>
        <v xml:space="preserve">紫菜 柴魚片 薑 雞蛋 </v>
      </c>
      <c r="N11" s="260">
        <v>0</v>
      </c>
      <c r="O11" s="111">
        <f>'A案--葷食國小'!C52</f>
        <v>5</v>
      </c>
      <c r="P11" s="111">
        <f>'A案--葷食國小'!D52</f>
        <v>3.2</v>
      </c>
      <c r="Q11" s="111">
        <f>'A案--葷食國小'!E52</f>
        <v>0.9</v>
      </c>
      <c r="R11" s="111">
        <f>'A案--葷食國小'!F52</f>
        <v>2</v>
      </c>
      <c r="S11" s="111">
        <f>'A案--葷食國小'!G52</f>
        <v>0</v>
      </c>
      <c r="T11" s="111">
        <f>'A案--葷食國小'!H52</f>
        <v>0</v>
      </c>
      <c r="U11" s="265">
        <f>'A案--葷食國小'!I52</f>
        <v>702.5</v>
      </c>
    </row>
    <row r="12" spans="1:21" ht="15.75" customHeight="1">
      <c r="A12" s="262">
        <v>44999</v>
      </c>
      <c r="B12" s="263" t="s">
        <v>296</v>
      </c>
      <c r="C12" s="260" t="str">
        <f>'A案--葷食國小'!B58</f>
        <v>f2</v>
      </c>
      <c r="D12" s="260" t="str">
        <f>'A案--葷食國小'!J58</f>
        <v>糙米飯</v>
      </c>
      <c r="E12" s="85" t="str">
        <f>'A案--葷食國小'!AA58</f>
        <v xml:space="preserve">米 糙米   </v>
      </c>
      <c r="F12" s="260" t="str">
        <f>'A案--葷食國小'!M58</f>
        <v>花生肉片</v>
      </c>
      <c r="G12" s="260" t="str">
        <f>'A案--葷食國小'!AB58</f>
        <v>豬後腿肉 胡蘿蔔 花胡瓜 油花生 大蒜</v>
      </c>
      <c r="H12" s="260" t="str">
        <f>'A案--葷食國小'!P58</f>
        <v>紅仁炒蛋</v>
      </c>
      <c r="I12" s="264" t="str">
        <f>'A案--葷食國小'!AC58</f>
        <v xml:space="preserve">雞蛋 胡蘿蔔 大蒜  </v>
      </c>
      <c r="J12" s="260" t="str">
        <f>'A案--葷食國小'!S58</f>
        <v>時蔬</v>
      </c>
      <c r="K12" s="264" t="str">
        <f>'A案--葷食國小'!AD58</f>
        <v xml:space="preserve">蔬菜 大蒜   </v>
      </c>
      <c r="L12" s="260" t="str">
        <f>'A案--葷食國小'!V58</f>
        <v>蘿蔔湯</v>
      </c>
      <c r="M12" s="264" t="str">
        <f>'A案--葷食國小'!AE58</f>
        <v xml:space="preserve">白蘿蔔 大骨 薑  </v>
      </c>
      <c r="N12" s="260">
        <v>0</v>
      </c>
      <c r="O12" s="111">
        <f>'A案--葷食國小'!C58</f>
        <v>5</v>
      </c>
      <c r="P12" s="111">
        <f>'A案--葷食國小'!D58</f>
        <v>2.4</v>
      </c>
      <c r="Q12" s="111">
        <f>'A案--葷食國小'!E58</f>
        <v>1.6</v>
      </c>
      <c r="R12" s="111">
        <f>'A案--葷食國小'!F58</f>
        <v>2</v>
      </c>
      <c r="S12" s="111">
        <f>'A案--葷食國小'!G58</f>
        <v>0</v>
      </c>
      <c r="T12" s="111">
        <f>'A案--葷食國小'!H58</f>
        <v>0</v>
      </c>
      <c r="U12" s="265">
        <f>'A案--葷食國小'!I58</f>
        <v>660</v>
      </c>
    </row>
    <row r="13" spans="1:21" ht="15.75" customHeight="1">
      <c r="A13" s="262">
        <v>45000</v>
      </c>
      <c r="B13" s="263" t="s">
        <v>291</v>
      </c>
      <c r="C13" s="260" t="str">
        <f>'A案--葷食國小'!B64</f>
        <v>f3</v>
      </c>
      <c r="D13" s="260" t="str">
        <f>'A案--葷食國小'!J64</f>
        <v>拌飯特餐</v>
      </c>
      <c r="E13" s="85" t="str">
        <f>'A案--葷食國小'!AA64</f>
        <v xml:space="preserve">米 糙米   </v>
      </c>
      <c r="F13" s="260" t="str">
        <f>'A案--葷食國小'!M64</f>
        <v>鳳梨雞丁</v>
      </c>
      <c r="G13" s="260" t="str">
        <f>'A案--葷食國小'!AB64</f>
        <v xml:space="preserve">肉雞 蔭鳳梨   </v>
      </c>
      <c r="H13" s="260" t="str">
        <f>'A案--葷食國小'!P64</f>
        <v>拌飯配料</v>
      </c>
      <c r="I13" s="264" t="str">
        <f>'A案--葷食國小'!AC64</f>
        <v>豬絞肉 胡蘿蔔 甘藍 冷凍玉米粒 大蒜</v>
      </c>
      <c r="J13" s="260" t="str">
        <f>'A案--葷食國小'!S64</f>
        <v>時蔬</v>
      </c>
      <c r="K13" s="264" t="str">
        <f>'A案--葷食國小'!AD64</f>
        <v xml:space="preserve">蔬菜 大蒜   </v>
      </c>
      <c r="L13" s="260" t="str">
        <f>'A案--葷食國小'!V64</f>
        <v>三絲羹湯</v>
      </c>
      <c r="M13" s="264" t="str">
        <f>'A案--葷食國小'!AE64</f>
        <v xml:space="preserve">脆筍 胡蘿蔔 雞蛋 乾木耳 </v>
      </c>
      <c r="N13" s="260">
        <v>0</v>
      </c>
      <c r="O13" s="111">
        <f>'A案--葷食國小'!C64</f>
        <v>5.2</v>
      </c>
      <c r="P13" s="111">
        <f>'A案--葷食國小'!D64</f>
        <v>2.9</v>
      </c>
      <c r="Q13" s="111">
        <f>'A案--葷食國小'!E64</f>
        <v>1</v>
      </c>
      <c r="R13" s="111">
        <f>'A案--葷食國小'!F64</f>
        <v>2.5</v>
      </c>
      <c r="S13" s="111">
        <f>'A案--葷食國小'!G64</f>
        <v>0</v>
      </c>
      <c r="T13" s="111">
        <f>'A案--葷食國小'!H64</f>
        <v>0.1</v>
      </c>
      <c r="U13" s="265">
        <f>'A案--葷食國小'!I64</f>
        <v>725</v>
      </c>
    </row>
    <row r="14" spans="1:21" ht="15.75" customHeight="1">
      <c r="A14" s="262">
        <v>45001</v>
      </c>
      <c r="B14" s="263" t="s">
        <v>293</v>
      </c>
      <c r="C14" s="260" t="str">
        <f>'A案--葷食國小'!B70</f>
        <v>f4</v>
      </c>
      <c r="D14" s="260" t="str">
        <f>'A案--葷食國小'!J70</f>
        <v>糙米飯</v>
      </c>
      <c r="E14" s="85" t="str">
        <f>'A案--葷食國小'!AA70</f>
        <v xml:space="preserve">米 糙米   </v>
      </c>
      <c r="F14" s="260" t="str">
        <f>'A案--葷食國小'!M70</f>
        <v>打拋豬</v>
      </c>
      <c r="G14" s="260" t="str">
        <f>'A案--葷食國小'!AB70</f>
        <v>豬絞肉 豆薯 九層塔 洋蔥 大番茄</v>
      </c>
      <c r="H14" s="260" t="str">
        <f>'A案--葷食國小'!P70</f>
        <v>芹香干片</v>
      </c>
      <c r="I14" s="264" t="str">
        <f>'A案--葷食國小'!AC70</f>
        <v xml:space="preserve">豆干 芹菜 胡蘿蔔 大蒜 </v>
      </c>
      <c r="J14" s="260" t="str">
        <f>'A案--葷食國小'!S70</f>
        <v>時蔬</v>
      </c>
      <c r="K14" s="264" t="str">
        <f>'A案--葷食國小'!AD70</f>
        <v xml:space="preserve">蔬菜 大蒜   </v>
      </c>
      <c r="L14" s="260" t="str">
        <f>'A案--葷食國小'!V70</f>
        <v>西米露湯</v>
      </c>
      <c r="M14" s="264" t="str">
        <f>'A案--葷食國小'!AE70</f>
        <v xml:space="preserve">西谷米 二砂糖   </v>
      </c>
      <c r="N14" s="260">
        <v>0</v>
      </c>
      <c r="O14" s="111">
        <f>'A案--葷食國小'!C70</f>
        <v>6.3</v>
      </c>
      <c r="P14" s="111">
        <f>'A案--葷食國小'!D70</f>
        <v>2.8</v>
      </c>
      <c r="Q14" s="111">
        <f>'A案--葷食國小'!E70</f>
        <v>1.4</v>
      </c>
      <c r="R14" s="111">
        <f>'A案--葷食國小'!F70</f>
        <v>2.5</v>
      </c>
      <c r="S14" s="111">
        <f>'A案--葷食國小'!G70</f>
        <v>0</v>
      </c>
      <c r="T14" s="111">
        <f>'A案--葷食國小'!H70</f>
        <v>0</v>
      </c>
      <c r="U14" s="265">
        <f>'A案--葷食國小'!I70</f>
        <v>798.5</v>
      </c>
    </row>
    <row r="15" spans="1:21" s="337" customFormat="1" ht="15.75" customHeight="1">
      <c r="A15" s="330">
        <v>45002</v>
      </c>
      <c r="B15" s="331" t="s">
        <v>294</v>
      </c>
      <c r="C15" s="332" t="str">
        <f>'A案--葷食國小'!B76</f>
        <v>f5</v>
      </c>
      <c r="D15" s="332" t="str">
        <f>'A案--葷食國小'!J76</f>
        <v>麥仁飯</v>
      </c>
      <c r="E15" s="333" t="str">
        <f>'A案--葷食國小'!AA76</f>
        <v xml:space="preserve">米 大麥仁   </v>
      </c>
      <c r="F15" s="332" t="str">
        <f>'A案--葷食國小'!M76</f>
        <v>照燒肉丁</v>
      </c>
      <c r="G15" s="332" t="str">
        <f>'A案--葷食國小'!AB76</f>
        <v>豬後腿肉 洋蔥 胡蘿蔔 醬油 二砂糖</v>
      </c>
      <c r="H15" s="332" t="str">
        <f>'A案--葷食國小'!P76</f>
        <v>蛋香白菜</v>
      </c>
      <c r="I15" s="334" t="str">
        <f>'A案--葷食國小'!AC76</f>
        <v xml:space="preserve">雞蛋 結球白菜 胡蘿蔔 大蒜 </v>
      </c>
      <c r="J15" s="332" t="str">
        <f>'A案--葷食國小'!S76</f>
        <v>時蔬</v>
      </c>
      <c r="K15" s="334" t="str">
        <f>'A案--葷食國小'!AD76</f>
        <v xml:space="preserve">蔬菜 大蒜   </v>
      </c>
      <c r="L15" s="332" t="str">
        <f>'A案--葷食國小'!V76</f>
        <v>豆漿</v>
      </c>
      <c r="M15" s="334" t="str">
        <f>'A案--葷食國小'!AE76</f>
        <v xml:space="preserve">豆漿    </v>
      </c>
      <c r="N15" s="332">
        <v>0</v>
      </c>
      <c r="O15" s="335">
        <f>'A案--葷食國小'!C76</f>
        <v>5.2</v>
      </c>
      <c r="P15" s="335">
        <f>'A案--葷食國小'!D76</f>
        <v>2.5</v>
      </c>
      <c r="Q15" s="335">
        <f>'A案--葷食國小'!E76</f>
        <v>1.5</v>
      </c>
      <c r="R15" s="335">
        <f>'A案--葷食國小'!F76</f>
        <v>2.5</v>
      </c>
      <c r="S15" s="335">
        <f>'A案--葷食國小'!G76</f>
        <v>0</v>
      </c>
      <c r="T15" s="335">
        <f>'A案--葷食國小'!H76</f>
        <v>0</v>
      </c>
      <c r="U15" s="336">
        <f>'A案--葷食國小'!I76</f>
        <v>701.5</v>
      </c>
    </row>
    <row r="16" spans="1:21" ht="15.75" customHeight="1">
      <c r="A16" s="262">
        <v>45005</v>
      </c>
      <c r="B16" s="263" t="s">
        <v>295</v>
      </c>
      <c r="C16" s="260" t="str">
        <f>'A案--葷食國小'!B82</f>
        <v>g1</v>
      </c>
      <c r="D16" s="260" t="str">
        <f>'A案--葷食國小'!J82</f>
        <v>白米飯</v>
      </c>
      <c r="E16" s="85" t="str">
        <f>'A案--葷食國小'!AA82</f>
        <v xml:space="preserve">米    </v>
      </c>
      <c r="F16" s="260" t="str">
        <f>'A案--葷食國小'!M82</f>
        <v>回鍋肉片</v>
      </c>
      <c r="G16" s="260" t="str">
        <f>'A案--葷食國小'!AB82</f>
        <v>豬後腿肉 洋蔥 胡蘿蔔 大蒜 甜麵醬</v>
      </c>
      <c r="H16" s="260" t="str">
        <f>'A案--葷食國小'!P82</f>
        <v>蜜汁豆干</v>
      </c>
      <c r="I16" s="264" t="str">
        <f>'A案--葷食國小'!AC82</f>
        <v xml:space="preserve">芝麻(熟) 豆干 大蒜 滷包 </v>
      </c>
      <c r="J16" s="260" t="str">
        <f>'A案--葷食國小'!S82</f>
        <v>時蔬</v>
      </c>
      <c r="K16" s="264" t="str">
        <f>'A案--葷食國小'!AD82</f>
        <v xml:space="preserve">蔬菜 大蒜   </v>
      </c>
      <c r="L16" s="260" t="str">
        <f>'A案--葷食國小'!V82</f>
        <v>甘藍湯</v>
      </c>
      <c r="M16" s="264" t="str">
        <f>'A案--葷食國小'!AE82</f>
        <v xml:space="preserve">甘藍 大骨 薑  </v>
      </c>
      <c r="N16" s="260">
        <v>0</v>
      </c>
      <c r="O16" s="111">
        <f>'A案--葷食國小'!C82</f>
        <v>5.8</v>
      </c>
      <c r="P16" s="111">
        <f>'A案--葷食國小'!D82</f>
        <v>2.8</v>
      </c>
      <c r="Q16" s="111">
        <f>'A案--葷食國小'!E82</f>
        <v>1.4</v>
      </c>
      <c r="R16" s="111">
        <f>'A案--葷食國小'!F82</f>
        <v>2.5</v>
      </c>
      <c r="S16" s="111">
        <f>'A案--葷食國小'!G82</f>
        <v>0</v>
      </c>
      <c r="T16" s="111">
        <f>'A案--葷食國小'!H82</f>
        <v>0</v>
      </c>
      <c r="U16" s="265">
        <f>'A案--葷食國小'!I82</f>
        <v>763.5</v>
      </c>
    </row>
    <row r="17" spans="1:21" ht="15.75" customHeight="1">
      <c r="A17" s="262">
        <v>45006</v>
      </c>
      <c r="B17" s="263" t="s">
        <v>296</v>
      </c>
      <c r="C17" s="260" t="str">
        <f>'A案--葷食國小'!B88</f>
        <v>g2</v>
      </c>
      <c r="D17" s="260" t="str">
        <f>'A案--葷食國小'!J88</f>
        <v>糙米飯</v>
      </c>
      <c r="E17" s="85" t="str">
        <f>'A案--葷食國小'!AA88</f>
        <v xml:space="preserve">米 糙米   </v>
      </c>
      <c r="F17" s="260" t="str">
        <f>'A案--葷食國小'!M88</f>
        <v>美味雞翅</v>
      </c>
      <c r="G17" s="260" t="str">
        <f>'A案--葷食國小'!AB88</f>
        <v xml:space="preserve">三節翅 薑 滷包  </v>
      </c>
      <c r="H17" s="260" t="str">
        <f>'A案--葷食國小'!P88</f>
        <v>奶香玉米蛋</v>
      </c>
      <c r="I17" s="264" t="str">
        <f>'A案--葷食國小'!AC88</f>
        <v>雞蛋 冷凍玉米粒 大蒜 奶油(固態) 胡蘿蔔</v>
      </c>
      <c r="J17" s="260" t="str">
        <f>'A案--葷食國小'!S88</f>
        <v>時蔬</v>
      </c>
      <c r="K17" s="264" t="str">
        <f>'A案--葷食國小'!AD88</f>
        <v xml:space="preserve">蔬菜 大蒜   </v>
      </c>
      <c r="L17" s="260" t="str">
        <f>'A案--葷食國小'!V88</f>
        <v>味噌海芽湯</v>
      </c>
      <c r="M17" s="264" t="str">
        <f>'A案--葷食國小'!AE88</f>
        <v xml:space="preserve">乾海帶 味噌 薑  </v>
      </c>
      <c r="N17" s="260">
        <v>0</v>
      </c>
      <c r="O17" s="111">
        <f>'A案--葷食國小'!C88</f>
        <v>5.3</v>
      </c>
      <c r="P17" s="111">
        <f>'A案--葷食國小'!D88</f>
        <v>2.8</v>
      </c>
      <c r="Q17" s="111">
        <f>'A案--葷食國小'!E88</f>
        <v>1</v>
      </c>
      <c r="R17" s="111">
        <f>'A案--葷食國小'!F88</f>
        <v>2</v>
      </c>
      <c r="S17" s="111">
        <f>'A案--葷食國小'!G88</f>
        <v>0</v>
      </c>
      <c r="T17" s="111">
        <f>'A案--葷食國小'!H88</f>
        <v>0</v>
      </c>
      <c r="U17" s="265">
        <f>'A案--葷食國小'!I88</f>
        <v>696</v>
      </c>
    </row>
    <row r="18" spans="1:21" ht="15.75" customHeight="1">
      <c r="A18" s="262">
        <v>45007</v>
      </c>
      <c r="B18" s="263" t="s">
        <v>291</v>
      </c>
      <c r="C18" s="260" t="str">
        <f>'A案--葷食國小'!B94</f>
        <v>g3</v>
      </c>
      <c r="D18" s="260" t="str">
        <f>'A案--葷食國小'!J94</f>
        <v>越南特餐</v>
      </c>
      <c r="E18" s="85" t="str">
        <f>'A案--葷食國小'!AA94</f>
        <v xml:space="preserve">米粉    </v>
      </c>
      <c r="F18" s="260" t="str">
        <f>'A案--葷食國小'!M94</f>
        <v>香滷肉排</v>
      </c>
      <c r="G18" s="260" t="str">
        <f>'A案--葷食國小'!AB94</f>
        <v xml:space="preserve">肉排 滷包   </v>
      </c>
      <c r="H18" s="260" t="str">
        <f>'A案--葷食國小'!P94</f>
        <v>特餐配料</v>
      </c>
      <c r="I18" s="264" t="str">
        <f>'A案--葷食國小'!AC94</f>
        <v>豬後腿肉 甘藍 胡蘿蔔 九層塔 魚露</v>
      </c>
      <c r="J18" s="260" t="str">
        <f>'A案--葷食國小'!S94</f>
        <v>時蔬</v>
      </c>
      <c r="K18" s="264" t="str">
        <f>'A案--葷食國小'!AD94</f>
        <v xml:space="preserve">蔬菜 大蒜   </v>
      </c>
      <c r="L18" s="260" t="str">
        <f>'A案--葷食國小'!V94</f>
        <v>特餐湯底</v>
      </c>
      <c r="M18" s="264" t="str">
        <f>'A案--葷食國小'!AE94</f>
        <v>白蘿蔔 胡蘿蔔 大骨 檸檬 南薑</v>
      </c>
      <c r="N18" s="260">
        <v>0</v>
      </c>
      <c r="O18" s="111">
        <f>'A案--葷食國小'!C94</f>
        <v>2.5</v>
      </c>
      <c r="P18" s="111">
        <f>'A案--葷食國小'!D94</f>
        <v>2.4</v>
      </c>
      <c r="Q18" s="111">
        <f>'A案--葷食國小'!E94</f>
        <v>1.4</v>
      </c>
      <c r="R18" s="111">
        <f>'A案--葷食國小'!F94</f>
        <v>2</v>
      </c>
      <c r="S18" s="111">
        <f>'A案--葷食國小'!G94</f>
        <v>0</v>
      </c>
      <c r="T18" s="111">
        <f>'A案--葷食國小'!H94</f>
        <v>0</v>
      </c>
      <c r="U18" s="265">
        <f>'A案--葷食國小'!I94</f>
        <v>480</v>
      </c>
    </row>
    <row r="19" spans="1:21" ht="15.75" customHeight="1">
      <c r="A19" s="262">
        <v>45008</v>
      </c>
      <c r="B19" s="263" t="s">
        <v>293</v>
      </c>
      <c r="C19" s="260" t="str">
        <f>'A案--葷食國小'!B100</f>
        <v>g4</v>
      </c>
      <c r="D19" s="260" t="str">
        <f>'A案--葷食國小'!J100</f>
        <v>糙米飯</v>
      </c>
      <c r="E19" s="85" t="str">
        <f>'A案--葷食國小'!AA100</f>
        <v xml:space="preserve">米 糙米   </v>
      </c>
      <c r="F19" s="260" t="str">
        <f>'A案--葷食國小'!M100</f>
        <v>沙茶魷魚</v>
      </c>
      <c r="G19" s="260" t="str">
        <f>'A案--葷食國小'!AB100</f>
        <v>阿根廷魷 豬後腿肉 洋蔥 大蒜 沙茶醬</v>
      </c>
      <c r="H19" s="260" t="str">
        <f>'A案--葷食國小'!P100</f>
        <v>螞蟻上樹</v>
      </c>
      <c r="I19" s="264" t="str">
        <f>'A案--葷食國小'!AC100</f>
        <v>冬粉 豬絞肉 結球白菜 胡蘿蔔 乾木耳</v>
      </c>
      <c r="J19" s="260" t="str">
        <f>'A案--葷食國小'!S100</f>
        <v>時蔬</v>
      </c>
      <c r="K19" s="264" t="str">
        <f>'A案--葷食國小'!AD100</f>
        <v xml:space="preserve">蔬菜 大蒜   </v>
      </c>
      <c r="L19" s="260" t="str">
        <f>'A案--葷食國小'!V100</f>
        <v>銀耳甜湯</v>
      </c>
      <c r="M19" s="264" t="str">
        <f>'A案--葷食國小'!AE100</f>
        <v xml:space="preserve">乾銀耳 二砂糖 枸杞  </v>
      </c>
      <c r="N19" s="260">
        <v>0</v>
      </c>
      <c r="O19" s="111">
        <f>'A案--葷食國小'!C100</f>
        <v>5.8</v>
      </c>
      <c r="P19" s="111">
        <f>'A案--葷食國小'!D100</f>
        <v>1.9</v>
      </c>
      <c r="Q19" s="111">
        <f>'A案--葷食國小'!E100</f>
        <v>1.4</v>
      </c>
      <c r="R19" s="111">
        <f>'A案--葷食國小'!F100</f>
        <v>2</v>
      </c>
      <c r="S19" s="111">
        <f>'A案--葷食國小'!G100</f>
        <v>0</v>
      </c>
      <c r="T19" s="111">
        <f>'A案--葷食國小'!H100</f>
        <v>0</v>
      </c>
      <c r="U19" s="265">
        <f>'A案--葷食國小'!I100</f>
        <v>673.5</v>
      </c>
    </row>
    <row r="20" spans="1:21" ht="15.75" customHeight="1">
      <c r="A20" s="262">
        <v>45009</v>
      </c>
      <c r="B20" s="263" t="s">
        <v>294</v>
      </c>
      <c r="C20" s="260" t="str">
        <f>'A案--葷食國小'!B106</f>
        <v>g5</v>
      </c>
      <c r="D20" s="260" t="str">
        <f>'A案--葷食國小'!J106</f>
        <v>小米飯</v>
      </c>
      <c r="E20" s="85" t="str">
        <f>'A案--葷食國小'!AA106</f>
        <v xml:space="preserve">米 小米   </v>
      </c>
      <c r="F20" s="260" t="str">
        <f>'A案--葷食國小'!M106</f>
        <v>海結滷肉</v>
      </c>
      <c r="G20" s="260" t="str">
        <f>'A案--葷食國小'!AB106</f>
        <v xml:space="preserve">豬後腿肉 乾海帶 大蒜  </v>
      </c>
      <c r="H20" s="260" t="str">
        <f>'A案--葷食國小'!P106</f>
        <v>麻婆豆腐</v>
      </c>
      <c r="I20" s="264" t="str">
        <f>'A案--葷食國小'!AC106</f>
        <v xml:space="preserve">豆腐 豬絞肉 大蒜 豆瓣醬 </v>
      </c>
      <c r="J20" s="260" t="str">
        <f>'A案--葷食國小'!S106</f>
        <v>時蔬</v>
      </c>
      <c r="K20" s="264" t="str">
        <f>'A案--葷食國小'!AD106</f>
        <v xml:space="preserve">蔬菜 大蒜   </v>
      </c>
      <c r="L20" s="260" t="str">
        <f>'A案--葷食國小'!V106</f>
        <v>冬瓜湯</v>
      </c>
      <c r="M20" s="264" t="str">
        <f>'A案--葷食國小'!AE106</f>
        <v xml:space="preserve">冬瓜 大骨 薑 胡蘿蔔 </v>
      </c>
      <c r="N20" s="260">
        <v>0</v>
      </c>
      <c r="O20" s="111">
        <f>'A案--葷食國小'!C106</f>
        <v>5.2</v>
      </c>
      <c r="P20" s="111">
        <f>'A案--葷食國小'!D106</f>
        <v>2.7</v>
      </c>
      <c r="Q20" s="111">
        <f>'A案--葷食國小'!E106</f>
        <v>1.5</v>
      </c>
      <c r="R20" s="111">
        <f>'A案--葷食國小'!F106</f>
        <v>2.5</v>
      </c>
      <c r="S20" s="111">
        <f>'A案--葷食國小'!G106</f>
        <v>0</v>
      </c>
      <c r="T20" s="111">
        <f>'A案--葷食國小'!H106</f>
        <v>0</v>
      </c>
      <c r="U20" s="265">
        <f>'A案--葷食國小'!I106</f>
        <v>716.5</v>
      </c>
    </row>
    <row r="21" spans="1:21" s="107" customFormat="1" ht="15.75" customHeight="1">
      <c r="A21" s="266">
        <v>45010</v>
      </c>
      <c r="B21" s="267" t="s">
        <v>297</v>
      </c>
      <c r="C21" s="268" t="str">
        <f>'A案--葷食國小'!B112</f>
        <v>i1</v>
      </c>
      <c r="D21" s="268" t="str">
        <f>'A案--葷食國小'!J112</f>
        <v>白米飯</v>
      </c>
      <c r="E21" s="258" t="str">
        <f>'A案--葷食國小'!AA112</f>
        <v xml:space="preserve">米    </v>
      </c>
      <c r="F21" s="268" t="str">
        <f>'A案--葷食國小'!M112</f>
        <v>黑椒肉片</v>
      </c>
      <c r="G21" s="268" t="str">
        <f>'A案--葷食國小'!AB112</f>
        <v>豬後腿肉 洋蔥 胡蘿蔔 大蒜 黑胡椒</v>
      </c>
      <c r="H21" s="268" t="str">
        <f>'A案--葷食國小'!P112</f>
        <v>碎脯豆干</v>
      </c>
      <c r="I21" s="269" t="str">
        <f>'A案--葷食國小'!AC112</f>
        <v xml:space="preserve">豆干 蘿蔔乾 大蒜  </v>
      </c>
      <c r="J21" s="268" t="str">
        <f>'A案--葷食國小'!S112</f>
        <v>時蔬</v>
      </c>
      <c r="K21" s="269" t="str">
        <f>'A案--葷食國小'!AD112</f>
        <v xml:space="preserve">蔬菜 大蒜   </v>
      </c>
      <c r="L21" s="268" t="str">
        <f>'A案--葷食國小'!V112</f>
        <v>白菜湯</v>
      </c>
      <c r="M21" s="269" t="str">
        <f>'A案--葷食國小'!AE112</f>
        <v xml:space="preserve">結球白菜 大骨 薑  </v>
      </c>
      <c r="N21" s="268">
        <v>0</v>
      </c>
      <c r="O21" s="270">
        <f>'A案--葷食國小'!C112</f>
        <v>5</v>
      </c>
      <c r="P21" s="270">
        <f>'A案--葷食國小'!D112</f>
        <v>3.2</v>
      </c>
      <c r="Q21" s="270">
        <f>'A案--葷食國小'!E112</f>
        <v>2.4</v>
      </c>
      <c r="R21" s="270">
        <f>'A案--葷食國小'!F112</f>
        <v>3</v>
      </c>
      <c r="S21" s="270">
        <f>'A案--葷食國小'!G112</f>
        <v>0</v>
      </c>
      <c r="T21" s="270">
        <f>'A案--葷食國小'!H112</f>
        <v>0</v>
      </c>
      <c r="U21" s="271">
        <f>'A案--葷食國小'!I112</f>
        <v>785</v>
      </c>
    </row>
    <row r="22" spans="1:21" ht="15.75" customHeight="1">
      <c r="A22" s="262">
        <v>45012</v>
      </c>
      <c r="B22" s="263" t="s">
        <v>295</v>
      </c>
      <c r="C22" s="260" t="str">
        <f>'A案--葷食國小'!B118</f>
        <v>h1</v>
      </c>
      <c r="D22" s="260" t="str">
        <f>'A案--葷食國小'!J118</f>
        <v>白米飯</v>
      </c>
      <c r="E22" s="85" t="str">
        <f>'A案--葷食國小'!AA118</f>
        <v xml:space="preserve">米    </v>
      </c>
      <c r="F22" s="260" t="str">
        <f>'A案--葷食國小'!M118</f>
        <v>京醬肉絲</v>
      </c>
      <c r="G22" s="260" t="str">
        <f>'A案--葷食國小'!AB118</f>
        <v>豬後腿肉 豆薯 胡蘿蔔 甜麵醬 大蒜</v>
      </c>
      <c r="H22" s="260" t="str">
        <f>'A案--葷食國小'!P118</f>
        <v>蛋香玉菜</v>
      </c>
      <c r="I22" s="264" t="str">
        <f>'A案--葷食國小'!AC118</f>
        <v xml:space="preserve">雞蛋 甘藍 大蒜  </v>
      </c>
      <c r="J22" s="260" t="str">
        <f>'A案--葷食國小'!S118</f>
        <v>時蔬</v>
      </c>
      <c r="K22" s="264" t="str">
        <f>'A案--葷食國小'!AD118</f>
        <v xml:space="preserve">蔬菜 大蒜   </v>
      </c>
      <c r="L22" s="260" t="str">
        <f>'A案--葷食國小'!V118</f>
        <v>紫菜湯</v>
      </c>
      <c r="M22" s="264" t="str">
        <f>'A案--葷食國小'!AE118</f>
        <v xml:space="preserve">紫菜 柴魚片 薑  </v>
      </c>
      <c r="N22" s="260">
        <v>0</v>
      </c>
      <c r="O22" s="111">
        <f>'A案--葷食國小'!C118</f>
        <v>5.4</v>
      </c>
      <c r="P22" s="111">
        <f>'A案--葷食國小'!D118</f>
        <v>2.2000000000000002</v>
      </c>
      <c r="Q22" s="111">
        <f>'A案--葷食國小'!E118</f>
        <v>1</v>
      </c>
      <c r="R22" s="111">
        <f>'A案--葷食國小'!F118</f>
        <v>3</v>
      </c>
      <c r="S22" s="111">
        <f>'A案--葷食國小'!G118</f>
        <v>0</v>
      </c>
      <c r="T22" s="111">
        <f>'A案--葷食國小'!H118</f>
        <v>0</v>
      </c>
      <c r="U22" s="265">
        <f>'A案--葷食國小'!I118</f>
        <v>703</v>
      </c>
    </row>
    <row r="23" spans="1:21" ht="15.75" customHeight="1">
      <c r="A23" s="262">
        <v>45013</v>
      </c>
      <c r="B23" s="263" t="s">
        <v>296</v>
      </c>
      <c r="C23" s="260" t="str">
        <f>'A案--葷食國小'!B124</f>
        <v>h2</v>
      </c>
      <c r="D23" s="260" t="str">
        <f>'A案--葷食國小'!J124</f>
        <v>糙米飯</v>
      </c>
      <c r="E23" s="85" t="str">
        <f>'A案--葷食國小'!AA124</f>
        <v xml:space="preserve">米 糙米   </v>
      </c>
      <c r="F23" s="260" t="str">
        <f>'A案--葷食國小'!M124</f>
        <v>醬瓜燒雞</v>
      </c>
      <c r="G23" s="260" t="str">
        <f>'A案--葷食國小'!AB124</f>
        <v xml:space="preserve">肉雞 醃漬花胡瓜 胡蘿蔔 大蒜 </v>
      </c>
      <c r="H23" s="260" t="str">
        <f>'A案--葷食國小'!P124</f>
        <v>銀蘿黑輪</v>
      </c>
      <c r="I23" s="264" t="str">
        <f>'A案--葷食國小'!AC124</f>
        <v xml:space="preserve">白蘿蔔 黑輪 柴魚片  </v>
      </c>
      <c r="J23" s="260" t="str">
        <f>'A案--葷食國小'!S124</f>
        <v>時蔬</v>
      </c>
      <c r="K23" s="264" t="str">
        <f>'A案--葷食國小'!AD124</f>
        <v xml:space="preserve">蔬菜 大蒜   </v>
      </c>
      <c r="L23" s="260" t="str">
        <f>'A案--葷食國小'!V124</f>
        <v>時蔬蛋花湯</v>
      </c>
      <c r="M23" s="264" t="str">
        <f>'A案--葷食國小'!AE124</f>
        <v xml:space="preserve">雞蛋 時蔬 薑  </v>
      </c>
      <c r="N23" s="260">
        <v>0</v>
      </c>
      <c r="O23" s="111">
        <f>'A案--葷食國小'!C124</f>
        <v>5.2</v>
      </c>
      <c r="P23" s="111">
        <f>'A案--葷食國小'!D124</f>
        <v>2.8</v>
      </c>
      <c r="Q23" s="111">
        <f>'A案--葷食國小'!E124</f>
        <v>1.2</v>
      </c>
      <c r="R23" s="111">
        <f>'A案--葷食國小'!F124</f>
        <v>3</v>
      </c>
      <c r="S23" s="111">
        <f>'A案--葷食國小'!G124</f>
        <v>0</v>
      </c>
      <c r="T23" s="111">
        <f>'A案--葷食國小'!H124</f>
        <v>0</v>
      </c>
      <c r="U23" s="265">
        <f>'A案--葷食國小'!I124</f>
        <v>739</v>
      </c>
    </row>
    <row r="24" spans="1:21" ht="15.75" customHeight="1">
      <c r="A24" s="262">
        <v>45014</v>
      </c>
      <c r="B24" s="263" t="s">
        <v>291</v>
      </c>
      <c r="C24" s="260" t="str">
        <f>'A案--葷食國小'!B130</f>
        <v>h3</v>
      </c>
      <c r="D24" s="260" t="str">
        <f>'A案--葷食國小'!J130</f>
        <v>油飯特餐</v>
      </c>
      <c r="E24" s="85" t="str">
        <f>'A案--葷食國小'!AA130</f>
        <v xml:space="preserve">米 糯米   </v>
      </c>
      <c r="F24" s="260" t="str">
        <f>'A案--葷食國小'!M130</f>
        <v>香滷雞翅</v>
      </c>
      <c r="G24" s="260" t="str">
        <f>'A案--葷食國小'!AB130</f>
        <v xml:space="preserve">三節翅 薑   </v>
      </c>
      <c r="H24" s="260" t="str">
        <f>'A案--葷食國小'!P130</f>
        <v>油飯配料</v>
      </c>
      <c r="I24" s="264" t="str">
        <f>'A案--葷食國小'!AC130</f>
        <v xml:space="preserve">豬後腿肉 乾香菇 脆筍 紅蔥頭 </v>
      </c>
      <c r="J24" s="260" t="str">
        <f>'A案--葷食國小'!S130</f>
        <v>時蔬</v>
      </c>
      <c r="K24" s="264" t="str">
        <f>'A案--葷食國小'!AD130</f>
        <v xml:space="preserve">蔬菜 大蒜   </v>
      </c>
      <c r="L24" s="260" t="str">
        <f>'A案--葷食國小'!V130</f>
        <v>時瓜貢丸湯</v>
      </c>
      <c r="M24" s="264" t="str">
        <f>'A案--葷食國小'!AE130</f>
        <v xml:space="preserve">貢丸 時瓜 薑  </v>
      </c>
      <c r="N24" s="260">
        <v>0</v>
      </c>
      <c r="O24" s="111">
        <f>'A案--葷食國小'!C130</f>
        <v>5.2</v>
      </c>
      <c r="P24" s="111">
        <f>'A案--葷食國小'!D130</f>
        <v>2.8</v>
      </c>
      <c r="Q24" s="111">
        <f>'A案--葷食國小'!E130</f>
        <v>1.4</v>
      </c>
      <c r="R24" s="111">
        <f>'A案--葷食國小'!F130</f>
        <v>3</v>
      </c>
      <c r="S24" s="111">
        <f>'A案--葷食國小'!G130</f>
        <v>0</v>
      </c>
      <c r="T24" s="111">
        <f>'A案--葷食國小'!H130</f>
        <v>0</v>
      </c>
      <c r="U24" s="265">
        <f>'A案--葷食國小'!I130</f>
        <v>744</v>
      </c>
    </row>
    <row r="25" spans="1:21" ht="15.75" customHeight="1">
      <c r="A25" s="262">
        <v>45015</v>
      </c>
      <c r="B25" s="263" t="s">
        <v>293</v>
      </c>
      <c r="C25" s="260" t="str">
        <f>'A案--葷食國小'!B136</f>
        <v>h4</v>
      </c>
      <c r="D25" s="260" t="str">
        <f>'A案--葷食國小'!J136</f>
        <v>糙米飯</v>
      </c>
      <c r="E25" s="85" t="str">
        <f>'A案--葷食國小'!AA136</f>
        <v xml:space="preserve">米 糙米   </v>
      </c>
      <c r="F25" s="260" t="str">
        <f>'A案--葷食國小'!M136</f>
        <v>豆薯燒肉</v>
      </c>
      <c r="G25" s="260" t="str">
        <f>'A案--葷食國小'!AB136</f>
        <v xml:space="preserve">豬後腿肉 豆薯 胡蘿蔔 大蒜 </v>
      </c>
      <c r="H25" s="260" t="str">
        <f>'A案--葷食國小'!P136</f>
        <v>鐵板豆腐</v>
      </c>
      <c r="I25" s="264" t="str">
        <f>'A案--葷食國小'!AC136</f>
        <v xml:space="preserve">豆腐 三色豆 豬絞肉 大蒜 </v>
      </c>
      <c r="J25" s="260" t="str">
        <f>'A案--葷食國小'!S136</f>
        <v>時蔬</v>
      </c>
      <c r="K25" s="264" t="str">
        <f>'A案--葷食國小'!AD136</f>
        <v xml:space="preserve">蔬菜 大蒜   </v>
      </c>
      <c r="L25" s="260" t="str">
        <f>'A案--葷食國小'!V136</f>
        <v>綠豆湯</v>
      </c>
      <c r="M25" s="264" t="str">
        <f>'A案--葷食國小'!AE136</f>
        <v xml:space="preserve">綠豆 二砂糖   </v>
      </c>
      <c r="N25" s="260">
        <v>0</v>
      </c>
      <c r="O25" s="111">
        <f>'A案--葷食國小'!C136</f>
        <v>6.4</v>
      </c>
      <c r="P25" s="111">
        <f>'A案--葷食國小'!D136</f>
        <v>2.5</v>
      </c>
      <c r="Q25" s="111">
        <f>'A案--葷食國小'!E136</f>
        <v>1.7</v>
      </c>
      <c r="R25" s="111">
        <f>'A案--葷食國小'!F136</f>
        <v>3</v>
      </c>
      <c r="S25" s="111">
        <f>'A案--葷食國小'!G136</f>
        <v>0</v>
      </c>
      <c r="T25" s="111">
        <f>'A案--葷食國小'!H136</f>
        <v>0</v>
      </c>
      <c r="U25" s="265">
        <f>'A案--葷食國小'!I136</f>
        <v>813</v>
      </c>
    </row>
    <row r="26" spans="1:21" ht="15.75" customHeight="1" thickBot="1">
      <c r="A26" s="272">
        <v>45016</v>
      </c>
      <c r="B26" s="273" t="s">
        <v>294</v>
      </c>
      <c r="C26" s="274" t="str">
        <f>'A案--葷食國小'!B142</f>
        <v>h5</v>
      </c>
      <c r="D26" s="274" t="str">
        <f>'A案--葷食國小'!J142</f>
        <v>紫米飯</v>
      </c>
      <c r="E26" s="275" t="str">
        <f>'A案--葷食國小'!AA142</f>
        <v xml:space="preserve">米 黑秈糯米   </v>
      </c>
      <c r="F26" s="274" t="str">
        <f>'A案--葷食國小'!M142</f>
        <v>梅粉魚排</v>
      </c>
      <c r="G26" s="274" t="str">
        <f>'A案--葷食國小'!AB142</f>
        <v xml:space="preserve">魚排 梅子粉   </v>
      </c>
      <c r="H26" s="274" t="str">
        <f>'A案--葷食國小'!P142</f>
        <v>冬瓜絞肉</v>
      </c>
      <c r="I26" s="276" t="str">
        <f>'A案--葷食國小'!AC142</f>
        <v xml:space="preserve">豬絞肉 冬瓜 大蒜  </v>
      </c>
      <c r="J26" s="274" t="str">
        <f>'A案--葷食國小'!S142</f>
        <v>時蔬</v>
      </c>
      <c r="K26" s="276" t="str">
        <f>'A案--葷食國小'!AD142</f>
        <v xml:space="preserve">蔬菜 大蒜   </v>
      </c>
      <c r="L26" s="274" t="str">
        <f>'A案--葷食國小'!V142</f>
        <v>針菇湯</v>
      </c>
      <c r="M26" s="276" t="str">
        <f>'A案--葷食國小'!AE142</f>
        <v xml:space="preserve">胡蘿蔔 金針菇 大骨 薑 </v>
      </c>
      <c r="N26" s="274">
        <v>0</v>
      </c>
      <c r="O26" s="277">
        <f>'A案--葷食國小'!C142</f>
        <v>5.2</v>
      </c>
      <c r="P26" s="277">
        <f>'A案--葷食國小'!D142</f>
        <v>2.1</v>
      </c>
      <c r="Q26" s="277">
        <f>'A案--葷食國小'!E142</f>
        <v>1.6</v>
      </c>
      <c r="R26" s="277">
        <f>'A案--葷食國小'!F142</f>
        <v>3.2</v>
      </c>
      <c r="S26" s="277">
        <f>'A案--葷食國小'!G142</f>
        <v>0</v>
      </c>
      <c r="T26" s="277">
        <f>'A案--葷食國小'!H142</f>
        <v>0</v>
      </c>
      <c r="U26" s="278">
        <f>'A案--葷食國小'!I142</f>
        <v>705.5</v>
      </c>
    </row>
    <row r="27" spans="1:21" s="415" customFormat="1" ht="21.6" customHeight="1">
      <c r="A27" s="414" t="s">
        <v>175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1" s="417" customFormat="1" ht="25.05" customHeight="1">
      <c r="A28" s="416" t="s">
        <v>335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</row>
    <row r="29" spans="1:21" s="421" customFormat="1" ht="20.399999999999999" customHeight="1">
      <c r="A29" s="418"/>
      <c r="B29" s="419" t="s">
        <v>334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</row>
    <row r="30" spans="1:21" ht="15.75" customHeight="1">
      <c r="N30" s="87"/>
    </row>
    <row r="31" spans="1:21" ht="15.75" customHeight="1">
      <c r="N31" s="87"/>
    </row>
    <row r="32" spans="1:21" ht="15.75" customHeight="1">
      <c r="N32" s="87"/>
    </row>
    <row r="33" spans="14:14" ht="15.75" customHeight="1">
      <c r="N33" s="87"/>
    </row>
    <row r="34" spans="14:14" ht="15.75" customHeight="1">
      <c r="N34" s="87"/>
    </row>
    <row r="35" spans="14:14" ht="15.75" customHeight="1">
      <c r="N35" s="87"/>
    </row>
    <row r="36" spans="14:14" ht="15.75" customHeight="1">
      <c r="N36" s="87"/>
    </row>
    <row r="37" spans="14:14" ht="15.75" customHeight="1">
      <c r="N37" s="87"/>
    </row>
    <row r="38" spans="14:14" ht="15.75" customHeight="1">
      <c r="N38" s="87"/>
    </row>
    <row r="39" spans="14:14" ht="15.75" customHeight="1">
      <c r="N39" s="87"/>
    </row>
    <row r="40" spans="14:14" ht="15.75" customHeight="1">
      <c r="N40" s="87"/>
    </row>
    <row r="41" spans="14:14" ht="15.75" customHeight="1">
      <c r="N41" s="87"/>
    </row>
    <row r="42" spans="14:14" ht="15.75" customHeight="1">
      <c r="N42" s="87"/>
    </row>
    <row r="43" spans="14:14" ht="15.75" customHeight="1">
      <c r="N43" s="87"/>
    </row>
    <row r="44" spans="14:14" ht="15.75" customHeight="1">
      <c r="N44" s="87"/>
    </row>
    <row r="45" spans="14:14" ht="15.75" customHeight="1">
      <c r="N45" s="87"/>
    </row>
    <row r="46" spans="14:14" ht="15.75" customHeight="1">
      <c r="N46" s="87"/>
    </row>
    <row r="47" spans="14:14" ht="15.75" customHeight="1">
      <c r="N47" s="87"/>
    </row>
    <row r="48" spans="14:14" ht="15.75" customHeight="1">
      <c r="N48" s="87"/>
    </row>
    <row r="49" spans="14:14" ht="15.75" customHeight="1">
      <c r="N49" s="87"/>
    </row>
    <row r="50" spans="14:14" ht="15.75" customHeight="1">
      <c r="N50" s="87"/>
    </row>
    <row r="51" spans="14:14" ht="15.75" customHeight="1">
      <c r="N51" s="87"/>
    </row>
    <row r="52" spans="14:14" ht="15.75" customHeight="1">
      <c r="N52" s="87"/>
    </row>
    <row r="53" spans="14:14" ht="15.75" customHeight="1">
      <c r="N53" s="87"/>
    </row>
    <row r="54" spans="14:14" ht="15.75" customHeight="1">
      <c r="N54" s="87"/>
    </row>
    <row r="55" spans="14:14" ht="15.75" customHeight="1">
      <c r="N55" s="87"/>
    </row>
    <row r="56" spans="14:14" ht="15.75" customHeight="1">
      <c r="N56" s="87"/>
    </row>
    <row r="57" spans="14:14" ht="15.75" customHeight="1">
      <c r="N57" s="87"/>
    </row>
    <row r="58" spans="14:14" ht="15.75" customHeight="1">
      <c r="N58" s="87"/>
    </row>
    <row r="59" spans="14:14" ht="15.75" customHeight="1">
      <c r="N59" s="87"/>
    </row>
    <row r="60" spans="14:14" ht="15.75" customHeight="1">
      <c r="N60" s="87"/>
    </row>
    <row r="61" spans="14:14" ht="15.75" customHeight="1">
      <c r="N61" s="87"/>
    </row>
    <row r="62" spans="14:14" ht="15.75" customHeight="1">
      <c r="N62" s="87"/>
    </row>
    <row r="63" spans="14:14" ht="15.75" customHeight="1">
      <c r="N63" s="87"/>
    </row>
    <row r="64" spans="14:14" ht="15.75" customHeight="1">
      <c r="N64" s="87"/>
    </row>
    <row r="65" spans="14:14" ht="15.75" customHeight="1">
      <c r="N65" s="87"/>
    </row>
    <row r="66" spans="14:14" ht="15.75" customHeight="1">
      <c r="N66" s="87"/>
    </row>
    <row r="67" spans="14:14" ht="15.75" customHeight="1">
      <c r="N67" s="87"/>
    </row>
    <row r="68" spans="14:14" ht="15.75" customHeight="1">
      <c r="N68" s="87"/>
    </row>
    <row r="69" spans="14:14" ht="15.75" customHeight="1">
      <c r="N69" s="87"/>
    </row>
    <row r="70" spans="14:14" ht="15.75" customHeight="1">
      <c r="N70" s="87"/>
    </row>
    <row r="71" spans="14:14" ht="15.75" customHeight="1">
      <c r="N71" s="87"/>
    </row>
    <row r="72" spans="14:14" ht="15.75" customHeight="1">
      <c r="N72" s="87"/>
    </row>
    <row r="73" spans="14:14" ht="15.75" customHeight="1">
      <c r="N73" s="87"/>
    </row>
    <row r="74" spans="14:14" ht="15.75" customHeight="1">
      <c r="N74" s="87"/>
    </row>
    <row r="75" spans="14:14" ht="15.75" customHeight="1">
      <c r="N75" s="87"/>
    </row>
    <row r="76" spans="14:14" ht="15.75" customHeight="1">
      <c r="N76" s="87"/>
    </row>
    <row r="77" spans="14:14" ht="15.75" customHeight="1">
      <c r="N77" s="87"/>
    </row>
    <row r="78" spans="14:14" ht="15.75" customHeight="1">
      <c r="N78" s="87"/>
    </row>
    <row r="79" spans="14:14" ht="15.75" customHeight="1">
      <c r="N79" s="87"/>
    </row>
    <row r="80" spans="14:14" ht="15.75" customHeight="1">
      <c r="N80" s="87"/>
    </row>
    <row r="81" spans="14:14" ht="15.75" customHeight="1">
      <c r="N81" s="87"/>
    </row>
    <row r="82" spans="14:14" ht="15.75" customHeight="1">
      <c r="N82" s="87"/>
    </row>
    <row r="83" spans="14:14" ht="15.75" customHeight="1">
      <c r="N83" s="87"/>
    </row>
    <row r="84" spans="14:14" ht="15.75" customHeight="1">
      <c r="N84" s="87"/>
    </row>
    <row r="85" spans="14:14" ht="15.75" customHeight="1">
      <c r="N85" s="87"/>
    </row>
    <row r="86" spans="14:14" ht="15.75" customHeight="1">
      <c r="N86" s="87"/>
    </row>
    <row r="87" spans="14:14" ht="15.75" customHeight="1">
      <c r="N87" s="87"/>
    </row>
    <row r="88" spans="14:14" ht="15.75" customHeight="1">
      <c r="N88" s="87"/>
    </row>
    <row r="89" spans="14:14" ht="15.75" customHeight="1">
      <c r="N89" s="87"/>
    </row>
    <row r="90" spans="14:14" ht="15.75" customHeight="1">
      <c r="N90" s="87"/>
    </row>
    <row r="91" spans="14:14" ht="15.75" customHeight="1">
      <c r="N91" s="87"/>
    </row>
    <row r="92" spans="14:14" ht="15.75" customHeight="1">
      <c r="N92" s="87"/>
    </row>
    <row r="93" spans="14:14" ht="15.75" customHeight="1">
      <c r="N93" s="87"/>
    </row>
    <row r="94" spans="14:14" ht="15.75" customHeight="1">
      <c r="N94" s="87"/>
    </row>
    <row r="95" spans="14:14" ht="15.75" customHeight="1">
      <c r="N95" s="87"/>
    </row>
    <row r="96" spans="14:14" ht="15.75" customHeight="1">
      <c r="N96" s="87"/>
    </row>
    <row r="97" spans="14:14" ht="15.75" customHeight="1">
      <c r="N97" s="87"/>
    </row>
    <row r="98" spans="14:14" ht="15.75" customHeight="1">
      <c r="N98" s="87"/>
    </row>
    <row r="99" spans="14:14" ht="15.75" customHeight="1">
      <c r="N99" s="87"/>
    </row>
    <row r="100" spans="14:14" ht="15.75" customHeight="1">
      <c r="N100" s="87"/>
    </row>
    <row r="101" spans="14:14" ht="15.75" customHeight="1">
      <c r="N101" s="87"/>
    </row>
    <row r="102" spans="14:14" ht="15.75" customHeight="1">
      <c r="N102" s="87"/>
    </row>
    <row r="103" spans="14:14" ht="15.75" customHeight="1">
      <c r="N103" s="87"/>
    </row>
    <row r="104" spans="14:14" ht="15.75" customHeight="1">
      <c r="N104" s="87"/>
    </row>
    <row r="105" spans="14:14" ht="15.75" customHeight="1">
      <c r="N105" s="87"/>
    </row>
    <row r="106" spans="14:14" ht="15.75" customHeight="1">
      <c r="N106" s="87"/>
    </row>
    <row r="107" spans="14:14" ht="15.75" customHeight="1">
      <c r="N107" s="87"/>
    </row>
    <row r="108" spans="14:14" ht="15.75" customHeight="1">
      <c r="N108" s="87"/>
    </row>
    <row r="109" spans="14:14" ht="15.75" customHeight="1">
      <c r="N109" s="87"/>
    </row>
    <row r="110" spans="14:14" ht="15.75" customHeight="1">
      <c r="N110" s="87"/>
    </row>
    <row r="111" spans="14:14" ht="15.75" customHeight="1">
      <c r="N111" s="87"/>
    </row>
    <row r="112" spans="14:14" ht="15.75" customHeight="1">
      <c r="N112" s="87"/>
    </row>
    <row r="113" spans="14:14" ht="15.75" customHeight="1">
      <c r="N113" s="87"/>
    </row>
    <row r="114" spans="14:14" ht="15.75" customHeight="1">
      <c r="N114" s="87"/>
    </row>
    <row r="115" spans="14:14" ht="15.75" customHeight="1">
      <c r="N115" s="87"/>
    </row>
    <row r="116" spans="14:14" ht="15.75" customHeight="1">
      <c r="N116" s="87"/>
    </row>
    <row r="117" spans="14:14" ht="15.75" customHeight="1">
      <c r="N117" s="87"/>
    </row>
    <row r="118" spans="14:14" ht="15.75" customHeight="1">
      <c r="N118" s="87"/>
    </row>
    <row r="119" spans="14:14" ht="15.75" customHeight="1">
      <c r="N119" s="87"/>
    </row>
    <row r="120" spans="14:14" ht="15.75" customHeight="1">
      <c r="N120" s="87"/>
    </row>
    <row r="121" spans="14:14" ht="15.75" customHeight="1">
      <c r="N121" s="87"/>
    </row>
    <row r="122" spans="14:14" ht="15.75" customHeight="1">
      <c r="N122" s="87"/>
    </row>
    <row r="123" spans="14:14" ht="15.75" customHeight="1">
      <c r="N123" s="87"/>
    </row>
    <row r="124" spans="14:14" ht="15.75" customHeight="1">
      <c r="N124" s="87"/>
    </row>
    <row r="125" spans="14:14" ht="15.75" customHeight="1">
      <c r="N125" s="87"/>
    </row>
    <row r="126" spans="14:14" ht="15.75" customHeight="1">
      <c r="N126" s="87"/>
    </row>
    <row r="127" spans="14:14" ht="15.75" customHeight="1">
      <c r="N127" s="87"/>
    </row>
    <row r="128" spans="14:14" ht="15.75" customHeight="1">
      <c r="N128" s="87"/>
    </row>
    <row r="129" spans="14:14" ht="15.75" customHeight="1">
      <c r="N129" s="87"/>
    </row>
    <row r="130" spans="14:14" ht="15.75" customHeight="1">
      <c r="N130" s="87"/>
    </row>
    <row r="131" spans="14:14" ht="15.75" customHeight="1">
      <c r="N131" s="87"/>
    </row>
    <row r="132" spans="14:14" ht="15.75" customHeight="1">
      <c r="N132" s="87"/>
    </row>
    <row r="133" spans="14:14" ht="15.75" customHeight="1">
      <c r="N133" s="87"/>
    </row>
    <row r="134" spans="14:14" ht="15.75" customHeight="1">
      <c r="N134" s="87"/>
    </row>
    <row r="135" spans="14:14" ht="15.75" customHeight="1">
      <c r="N135" s="87"/>
    </row>
    <row r="136" spans="14:14" ht="15.75" customHeight="1">
      <c r="N136" s="87"/>
    </row>
    <row r="137" spans="14:14" ht="15.75" customHeight="1">
      <c r="N137" s="87"/>
    </row>
    <row r="138" spans="14:14" ht="15.75" customHeight="1">
      <c r="N138" s="87"/>
    </row>
    <row r="139" spans="14:14" ht="15.75" customHeight="1">
      <c r="N139" s="87"/>
    </row>
    <row r="140" spans="14:14" ht="15.75" customHeight="1">
      <c r="N140" s="87"/>
    </row>
    <row r="141" spans="14:14" ht="15.75" customHeight="1">
      <c r="N141" s="87"/>
    </row>
    <row r="142" spans="14:14" ht="15.75" customHeight="1">
      <c r="N142" s="87"/>
    </row>
    <row r="143" spans="14:14" ht="15.75" customHeight="1">
      <c r="N143" s="87"/>
    </row>
    <row r="144" spans="14:14" ht="15.75" customHeight="1">
      <c r="N144" s="87"/>
    </row>
    <row r="145" spans="14:14" ht="15.75" customHeight="1">
      <c r="N145" s="87"/>
    </row>
    <row r="146" spans="14:14" ht="15.75" customHeight="1">
      <c r="N146" s="87"/>
    </row>
    <row r="147" spans="14:14" ht="15.75" customHeight="1">
      <c r="N147" s="87"/>
    </row>
    <row r="148" spans="14:14" ht="15.75" customHeight="1">
      <c r="N148" s="87"/>
    </row>
    <row r="149" spans="14:14" ht="15.75" customHeight="1">
      <c r="N149" s="87"/>
    </row>
    <row r="150" spans="14:14" ht="15.75" customHeight="1">
      <c r="N150" s="87"/>
    </row>
    <row r="151" spans="14:14" ht="15.75" customHeight="1">
      <c r="N151" s="87"/>
    </row>
    <row r="152" spans="14:14" ht="15.75" customHeight="1">
      <c r="N152" s="87"/>
    </row>
    <row r="153" spans="14:14" ht="15.75" customHeight="1">
      <c r="N153" s="87"/>
    </row>
    <row r="154" spans="14:14" ht="15.75" customHeight="1">
      <c r="N154" s="87"/>
    </row>
    <row r="155" spans="14:14" ht="15.75" customHeight="1">
      <c r="N155" s="87"/>
    </row>
    <row r="156" spans="14:14" ht="15.75" customHeight="1">
      <c r="N156" s="87"/>
    </row>
    <row r="157" spans="14:14" ht="15.75" customHeight="1">
      <c r="N157" s="87"/>
    </row>
    <row r="158" spans="14:14" ht="15.75" customHeight="1">
      <c r="N158" s="87"/>
    </row>
    <row r="159" spans="14:14" ht="15.75" customHeight="1">
      <c r="N159" s="87"/>
    </row>
    <row r="160" spans="14:14" ht="15.75" customHeight="1">
      <c r="N160" s="87"/>
    </row>
    <row r="161" spans="14:14" ht="15.75" customHeight="1">
      <c r="N161" s="87"/>
    </row>
    <row r="162" spans="14:14" ht="15.75" customHeight="1">
      <c r="N162" s="87"/>
    </row>
    <row r="163" spans="14:14" ht="15.75" customHeight="1">
      <c r="N163" s="87"/>
    </row>
    <row r="164" spans="14:14" ht="15.75" customHeight="1">
      <c r="N164" s="87"/>
    </row>
    <row r="165" spans="14:14" ht="15.75" customHeight="1">
      <c r="N165" s="87"/>
    </row>
    <row r="166" spans="14:14" ht="15.75" customHeight="1">
      <c r="N166" s="87"/>
    </row>
    <row r="167" spans="14:14" ht="15.75" customHeight="1">
      <c r="N167" s="87"/>
    </row>
    <row r="168" spans="14:14" ht="15.75" customHeight="1">
      <c r="N168" s="89"/>
    </row>
    <row r="169" spans="14:14" ht="15.75" customHeight="1">
      <c r="N169" s="89"/>
    </row>
    <row r="170" spans="14:14" ht="15.75" customHeight="1">
      <c r="N170" s="89"/>
    </row>
    <row r="171" spans="14:14" ht="15.75" customHeight="1">
      <c r="N171" s="89"/>
    </row>
    <row r="172" spans="14:14" ht="15.75" customHeight="1">
      <c r="N172" s="89"/>
    </row>
    <row r="173" spans="14:14" ht="15.75" customHeight="1">
      <c r="N173" s="89"/>
    </row>
    <row r="174" spans="14:14" ht="15.75" customHeight="1">
      <c r="N174" s="89"/>
    </row>
    <row r="175" spans="14:14" ht="15.75" customHeight="1">
      <c r="N175" s="89"/>
    </row>
    <row r="176" spans="14:14" ht="15.75" customHeight="1">
      <c r="N176" s="89"/>
    </row>
    <row r="177" spans="14:14" ht="15.75" customHeight="1">
      <c r="N177" s="89"/>
    </row>
    <row r="178" spans="14:14" ht="15.75" customHeight="1">
      <c r="N178" s="89"/>
    </row>
    <row r="179" spans="14:14" ht="15.75" customHeight="1">
      <c r="N179" s="89"/>
    </row>
    <row r="180" spans="14:14" ht="15.75" customHeight="1">
      <c r="N180" s="89"/>
    </row>
    <row r="181" spans="14:14" ht="15.75" customHeight="1">
      <c r="N181" s="89"/>
    </row>
    <row r="182" spans="14:14" ht="15.75" customHeight="1">
      <c r="N182" s="89"/>
    </row>
    <row r="183" spans="14:14" ht="15.75" customHeight="1">
      <c r="N183" s="89"/>
    </row>
    <row r="184" spans="14:14" ht="15.75" customHeight="1">
      <c r="N184" s="89"/>
    </row>
    <row r="185" spans="14:14" ht="15.75" customHeight="1">
      <c r="N185" s="89"/>
    </row>
    <row r="186" spans="14:14" ht="15.75" customHeight="1">
      <c r="N186" s="89"/>
    </row>
    <row r="187" spans="14:14" ht="15.75" customHeight="1">
      <c r="N187" s="89"/>
    </row>
    <row r="188" spans="14:14" ht="15.75" customHeight="1">
      <c r="N188" s="89"/>
    </row>
    <row r="189" spans="14:14" ht="15.75" customHeight="1">
      <c r="N189" s="89"/>
    </row>
    <row r="190" spans="14:14" ht="15.75" customHeight="1">
      <c r="N190" s="89"/>
    </row>
    <row r="191" spans="14:14" ht="15.75" customHeight="1">
      <c r="N191" s="89"/>
    </row>
    <row r="192" spans="14:14" ht="15.75" customHeight="1">
      <c r="N192" s="89"/>
    </row>
    <row r="193" spans="14:14" ht="15.75" customHeight="1">
      <c r="N193" s="89"/>
    </row>
    <row r="194" spans="14:14" ht="15.75" customHeight="1">
      <c r="N194" s="89"/>
    </row>
    <row r="195" spans="14:14" ht="15.75" customHeight="1">
      <c r="N195" s="89"/>
    </row>
    <row r="196" spans="14:14" ht="15.75" customHeight="1">
      <c r="N196" s="89"/>
    </row>
    <row r="197" spans="14:14" ht="15.75" customHeight="1">
      <c r="N197" s="89"/>
    </row>
    <row r="198" spans="14:14" ht="15.75" customHeight="1">
      <c r="N198" s="89"/>
    </row>
    <row r="199" spans="14:14" ht="15.75" customHeight="1">
      <c r="N199" s="89"/>
    </row>
    <row r="200" spans="14:14" ht="15.75" customHeight="1">
      <c r="N200" s="89"/>
    </row>
    <row r="201" spans="14:14" ht="15.75" customHeight="1">
      <c r="N201" s="89"/>
    </row>
    <row r="202" spans="14:14" ht="15.75" customHeight="1">
      <c r="N202" s="89"/>
    </row>
    <row r="203" spans="14:14" ht="15.75" customHeight="1">
      <c r="N203" s="89"/>
    </row>
    <row r="204" spans="14:14" ht="15.75" customHeight="1">
      <c r="N204" s="89"/>
    </row>
    <row r="205" spans="14:14" ht="15.75" customHeight="1">
      <c r="N205" s="89"/>
    </row>
    <row r="206" spans="14:14" ht="15.75" customHeight="1">
      <c r="N206" s="89"/>
    </row>
    <row r="207" spans="14:14" ht="15.75" customHeight="1">
      <c r="N207" s="89"/>
    </row>
    <row r="208" spans="14:14" ht="15.75" customHeight="1">
      <c r="N208" s="89"/>
    </row>
    <row r="209" spans="14:14" ht="15.75" customHeight="1">
      <c r="N209" s="89"/>
    </row>
    <row r="210" spans="14:14" ht="15.75" customHeight="1">
      <c r="N210" s="89"/>
    </row>
    <row r="211" spans="14:14" ht="15.75" customHeight="1">
      <c r="N211" s="89"/>
    </row>
    <row r="212" spans="14:14" ht="15.75" customHeight="1">
      <c r="N212" s="89"/>
    </row>
    <row r="213" spans="14:14" ht="15.75" customHeight="1">
      <c r="N213" s="89"/>
    </row>
    <row r="214" spans="14:14" ht="15.75" customHeight="1">
      <c r="N214" s="89"/>
    </row>
    <row r="215" spans="14:14" ht="15.75" customHeight="1">
      <c r="N215" s="89"/>
    </row>
    <row r="216" spans="14:14" ht="15.75" customHeight="1">
      <c r="N216" s="89"/>
    </row>
    <row r="217" spans="14:14" ht="15.75" customHeight="1">
      <c r="N217" s="89"/>
    </row>
    <row r="218" spans="14:14" ht="15.75" customHeight="1">
      <c r="N218" s="89"/>
    </row>
    <row r="219" spans="14:14" ht="15.75" customHeight="1">
      <c r="N219" s="89"/>
    </row>
    <row r="220" spans="14:14" ht="15.75" customHeight="1">
      <c r="N220" s="89"/>
    </row>
    <row r="221" spans="14:14" ht="15.75" customHeight="1">
      <c r="N221" s="89"/>
    </row>
    <row r="222" spans="14:14" ht="15.75" customHeight="1">
      <c r="N222" s="89"/>
    </row>
    <row r="223" spans="14:14" ht="15.75" customHeight="1">
      <c r="N223" s="89"/>
    </row>
    <row r="224" spans="14:14" ht="15.75" customHeight="1">
      <c r="N224" s="89"/>
    </row>
    <row r="225" spans="14:14" ht="15.75" customHeight="1">
      <c r="N225" s="89"/>
    </row>
    <row r="226" spans="14:14" ht="15.75" customHeight="1">
      <c r="N226" s="89"/>
    </row>
    <row r="227" spans="14:14" ht="15.75" customHeight="1">
      <c r="N227" s="89"/>
    </row>
    <row r="228" spans="14:14" ht="15.75" customHeight="1">
      <c r="N228" s="89"/>
    </row>
    <row r="229" spans="14:14" ht="15.75" customHeight="1">
      <c r="N229" s="89"/>
    </row>
    <row r="230" spans="14:14" ht="15.6">
      <c r="N230" s="89"/>
    </row>
    <row r="231" spans="14:14" ht="15.6">
      <c r="N231" s="89"/>
    </row>
    <row r="232" spans="14:14" ht="15.6">
      <c r="N232" s="89"/>
    </row>
    <row r="233" spans="14:14" ht="15.6">
      <c r="N233" s="89"/>
    </row>
    <row r="234" spans="14:14" ht="15.6">
      <c r="N234" s="89"/>
    </row>
    <row r="235" spans="14:14" ht="15.6">
      <c r="N235" s="89"/>
    </row>
    <row r="236" spans="14:14" ht="15.6">
      <c r="N236" s="89"/>
    </row>
    <row r="237" spans="14:14" ht="15.6">
      <c r="N237" s="89"/>
    </row>
    <row r="238" spans="14:14" ht="15.6">
      <c r="N238" s="89"/>
    </row>
    <row r="239" spans="14:14" ht="15.6">
      <c r="N239" s="89"/>
    </row>
    <row r="240" spans="14:14" ht="15.6">
      <c r="N240" s="89"/>
    </row>
    <row r="241" spans="14:14" ht="15.6">
      <c r="N241" s="89"/>
    </row>
    <row r="242" spans="14:14" ht="15.6">
      <c r="N242" s="89"/>
    </row>
    <row r="243" spans="14:14" ht="15.6">
      <c r="N243" s="89"/>
    </row>
    <row r="244" spans="14:14" ht="15.6">
      <c r="N244" s="89"/>
    </row>
    <row r="245" spans="14:14" ht="15.6">
      <c r="N245" s="89"/>
    </row>
    <row r="246" spans="14:14" ht="15.6">
      <c r="N246" s="89"/>
    </row>
    <row r="247" spans="14:14" ht="15.6">
      <c r="N247" s="89"/>
    </row>
    <row r="248" spans="14:14" ht="15.6">
      <c r="N248" s="89"/>
    </row>
    <row r="249" spans="14:14" ht="15.6">
      <c r="N249" s="89"/>
    </row>
    <row r="250" spans="14:14" ht="15.6">
      <c r="N250" s="89"/>
    </row>
    <row r="251" spans="14:14" ht="15.6">
      <c r="N251" s="89"/>
    </row>
    <row r="252" spans="14:14" ht="15.6">
      <c r="N252" s="89"/>
    </row>
    <row r="253" spans="14:14" ht="15.6">
      <c r="N253" s="89"/>
    </row>
    <row r="254" spans="14:14" ht="15.6">
      <c r="N254" s="89"/>
    </row>
    <row r="255" spans="14:14" ht="15.6">
      <c r="N255" s="89"/>
    </row>
    <row r="256" spans="14:14" ht="15.6">
      <c r="N256" s="89"/>
    </row>
    <row r="257" spans="14:14" ht="15.6">
      <c r="N257" s="89"/>
    </row>
    <row r="258" spans="14:14" ht="15.6">
      <c r="N258" s="89"/>
    </row>
    <row r="259" spans="14:14" ht="15.6">
      <c r="N259" s="89"/>
    </row>
    <row r="260" spans="14:14" ht="15.6">
      <c r="N260" s="89"/>
    </row>
    <row r="261" spans="14:14" ht="15.6">
      <c r="N261" s="89"/>
    </row>
    <row r="262" spans="14:14" ht="15.6">
      <c r="N262" s="89"/>
    </row>
    <row r="263" spans="14:14" ht="15.6">
      <c r="N263" s="89"/>
    </row>
    <row r="264" spans="14:14" ht="15.6">
      <c r="N264" s="89"/>
    </row>
    <row r="265" spans="14:14" ht="15.6">
      <c r="N265" s="89"/>
    </row>
    <row r="266" spans="14:14" ht="15.6">
      <c r="N266" s="89"/>
    </row>
    <row r="267" spans="14:14" ht="15.6">
      <c r="N267" s="89"/>
    </row>
    <row r="268" spans="14:14" ht="15.6">
      <c r="N268" s="89"/>
    </row>
    <row r="269" spans="14:14" ht="15.6">
      <c r="N269" s="89"/>
    </row>
    <row r="270" spans="14:14" ht="15.6">
      <c r="N270" s="89"/>
    </row>
    <row r="271" spans="14:14" ht="15.6">
      <c r="N271" s="89"/>
    </row>
    <row r="272" spans="14:14" ht="15.6">
      <c r="N272" s="89"/>
    </row>
    <row r="273" spans="14:14" ht="15.6">
      <c r="N273" s="89"/>
    </row>
    <row r="274" spans="14:14" ht="15.6">
      <c r="N274" s="89"/>
    </row>
    <row r="275" spans="14:14" ht="15.6">
      <c r="N275" s="89"/>
    </row>
    <row r="276" spans="14:14" ht="15.6">
      <c r="N276" s="89"/>
    </row>
    <row r="277" spans="14:14" ht="15.6">
      <c r="N277" s="89"/>
    </row>
    <row r="278" spans="14:14" ht="15.6">
      <c r="N278" s="89"/>
    </row>
    <row r="279" spans="14:14" ht="15.6">
      <c r="N279" s="89"/>
    </row>
    <row r="280" spans="14:14" ht="15.6">
      <c r="N280" s="89"/>
    </row>
    <row r="281" spans="14:14" ht="15.6">
      <c r="N281" s="89"/>
    </row>
    <row r="282" spans="14:14" ht="15.6">
      <c r="N282" s="89"/>
    </row>
    <row r="283" spans="14:14" ht="15.6">
      <c r="N283" s="89"/>
    </row>
    <row r="284" spans="14:14" ht="15.6">
      <c r="N284" s="89"/>
    </row>
    <row r="285" spans="14:14" ht="15.6">
      <c r="N285" s="89"/>
    </row>
    <row r="286" spans="14:14" ht="15.6">
      <c r="N286" s="89"/>
    </row>
    <row r="287" spans="14:14" ht="15.6">
      <c r="N287" s="89"/>
    </row>
    <row r="288" spans="14:14" ht="15.6">
      <c r="N288" s="89"/>
    </row>
    <row r="289" spans="14:14" ht="15.6">
      <c r="N289" s="89"/>
    </row>
    <row r="290" spans="14:14" ht="15.6">
      <c r="N290" s="89"/>
    </row>
    <row r="291" spans="14:14" ht="15.6">
      <c r="N291" s="89"/>
    </row>
    <row r="292" spans="14:14" ht="15.6">
      <c r="N292" s="89"/>
    </row>
    <row r="293" spans="14:14" ht="15.6">
      <c r="N293" s="89"/>
    </row>
    <row r="294" spans="14:14" ht="15.6">
      <c r="N294" s="89"/>
    </row>
    <row r="295" spans="14:14" ht="15.6">
      <c r="N295" s="89"/>
    </row>
    <row r="296" spans="14:14" ht="15.6">
      <c r="N296" s="89"/>
    </row>
    <row r="297" spans="14:14" ht="15.6">
      <c r="N297" s="89"/>
    </row>
    <row r="298" spans="14:14" ht="15.6">
      <c r="N298" s="89"/>
    </row>
    <row r="299" spans="14:14" ht="15.6">
      <c r="N299" s="89"/>
    </row>
    <row r="300" spans="14:14" ht="15.6">
      <c r="N300" s="89"/>
    </row>
    <row r="301" spans="14:14" ht="15.6">
      <c r="N301" s="89"/>
    </row>
    <row r="302" spans="14:14" ht="15.6">
      <c r="N302" s="89"/>
    </row>
    <row r="303" spans="14:14" ht="15.6">
      <c r="N303" s="89"/>
    </row>
    <row r="304" spans="14:14" ht="15.6">
      <c r="N304" s="89"/>
    </row>
    <row r="305" spans="14:14" ht="15.6">
      <c r="N305" s="89"/>
    </row>
    <row r="306" spans="14:14" ht="15.6">
      <c r="N306" s="89"/>
    </row>
    <row r="307" spans="14:14" ht="15.6">
      <c r="N307" s="89"/>
    </row>
    <row r="308" spans="14:14" ht="15.6">
      <c r="N308" s="89"/>
    </row>
    <row r="309" spans="14:14" ht="15.6">
      <c r="N309" s="89"/>
    </row>
    <row r="310" spans="14:14" ht="15.6">
      <c r="N310" s="89"/>
    </row>
    <row r="311" spans="14:14" ht="15.6">
      <c r="N311" s="89"/>
    </row>
    <row r="312" spans="14:14" ht="15.6">
      <c r="N312" s="89"/>
    </row>
    <row r="313" spans="14:14" ht="15.6">
      <c r="N313" s="89"/>
    </row>
    <row r="314" spans="14:14" ht="15.6">
      <c r="N314" s="89"/>
    </row>
    <row r="315" spans="14:14" ht="15.6">
      <c r="N315" s="89"/>
    </row>
    <row r="316" spans="14:14" ht="15.6">
      <c r="N316" s="89"/>
    </row>
    <row r="317" spans="14:14" ht="15.6">
      <c r="N317" s="89"/>
    </row>
    <row r="318" spans="14:14" ht="15.6">
      <c r="N318" s="89"/>
    </row>
    <row r="319" spans="14:14" ht="15.6">
      <c r="N319" s="89"/>
    </row>
    <row r="320" spans="14:14" ht="15.6">
      <c r="N320" s="89"/>
    </row>
    <row r="321" spans="14:14" ht="15.6">
      <c r="N321" s="89"/>
    </row>
    <row r="322" spans="14:14" ht="15.6">
      <c r="N322" s="89"/>
    </row>
    <row r="323" spans="14:14" ht="15.6">
      <c r="N323" s="89"/>
    </row>
    <row r="324" spans="14:14" ht="15.6">
      <c r="N324" s="89"/>
    </row>
    <row r="325" spans="14:14" ht="15.6">
      <c r="N325" s="89"/>
    </row>
    <row r="326" spans="14:14" ht="15.6">
      <c r="N326" s="89"/>
    </row>
    <row r="327" spans="14:14" ht="15.6">
      <c r="N327" s="89"/>
    </row>
    <row r="328" spans="14:14" ht="15.6">
      <c r="N328" s="89"/>
    </row>
    <row r="329" spans="14:14" ht="15.6">
      <c r="N329" s="89"/>
    </row>
    <row r="330" spans="14:14" ht="15.6">
      <c r="N330" s="89"/>
    </row>
    <row r="331" spans="14:14" ht="15.6">
      <c r="N331" s="89"/>
    </row>
    <row r="332" spans="14:14" ht="15.6">
      <c r="N332" s="89"/>
    </row>
    <row r="333" spans="14:14" ht="15.6">
      <c r="N333" s="89"/>
    </row>
    <row r="334" spans="14:14" ht="15.6">
      <c r="N334" s="89"/>
    </row>
    <row r="335" spans="14:14" ht="15.6">
      <c r="N335" s="89"/>
    </row>
    <row r="336" spans="14:14" ht="15.6">
      <c r="N336" s="89"/>
    </row>
    <row r="337" spans="14:14" ht="15.6">
      <c r="N337" s="89"/>
    </row>
    <row r="338" spans="14:14" ht="15.6">
      <c r="N338" s="89"/>
    </row>
    <row r="339" spans="14:14" ht="15.6">
      <c r="N339" s="89"/>
    </row>
    <row r="340" spans="14:14" ht="15.6">
      <c r="N340" s="89"/>
    </row>
    <row r="341" spans="14:14" ht="15.6">
      <c r="N341" s="89"/>
    </row>
    <row r="342" spans="14:14" ht="15.6">
      <c r="N342" s="89"/>
    </row>
    <row r="343" spans="14:14" ht="15.6">
      <c r="N343" s="89"/>
    </row>
    <row r="344" spans="14:14" ht="15.6">
      <c r="N344" s="89"/>
    </row>
    <row r="345" spans="14:14" ht="15.6">
      <c r="N345" s="89"/>
    </row>
    <row r="346" spans="14:14" ht="15.6">
      <c r="N346" s="89"/>
    </row>
    <row r="347" spans="14:14" ht="15.6">
      <c r="N347" s="89"/>
    </row>
    <row r="348" spans="14:14" ht="15.6">
      <c r="N348" s="89"/>
    </row>
    <row r="349" spans="14:14" ht="15.6">
      <c r="N349" s="89"/>
    </row>
    <row r="350" spans="14:14" ht="15.6">
      <c r="N350" s="89"/>
    </row>
    <row r="351" spans="14:14" ht="15.6">
      <c r="N351" s="89"/>
    </row>
    <row r="352" spans="14:14" ht="15.6">
      <c r="N352" s="89"/>
    </row>
    <row r="353" spans="14:14" ht="15.6">
      <c r="N353" s="89"/>
    </row>
    <row r="354" spans="14:14" ht="15.6">
      <c r="N354" s="89"/>
    </row>
    <row r="355" spans="14:14" ht="15.6">
      <c r="N355" s="89"/>
    </row>
    <row r="356" spans="14:14" ht="15.6">
      <c r="N356" s="89"/>
    </row>
    <row r="357" spans="14:14" ht="15.6">
      <c r="N357" s="89"/>
    </row>
    <row r="358" spans="14:14" ht="15.6">
      <c r="N358" s="89"/>
    </row>
    <row r="359" spans="14:14" ht="15.6">
      <c r="N359" s="89"/>
    </row>
    <row r="360" spans="14:14" ht="15.6">
      <c r="N360" s="89"/>
    </row>
    <row r="361" spans="14:14" ht="15.6">
      <c r="N361" s="89"/>
    </row>
    <row r="362" spans="14:14" ht="15.6">
      <c r="N362" s="89"/>
    </row>
    <row r="363" spans="14:14" ht="15.6">
      <c r="N363" s="89"/>
    </row>
    <row r="364" spans="14:14" ht="15.6">
      <c r="N364" s="89"/>
    </row>
    <row r="365" spans="14:14" ht="15.6">
      <c r="N365" s="89"/>
    </row>
    <row r="366" spans="14:14" ht="15.6">
      <c r="N366" s="89"/>
    </row>
    <row r="367" spans="14:14" ht="15.6">
      <c r="N367" s="89"/>
    </row>
    <row r="368" spans="14:14" ht="15.6">
      <c r="N368" s="89"/>
    </row>
    <row r="369" spans="14:14" ht="15.6">
      <c r="N369" s="89"/>
    </row>
    <row r="370" spans="14:14" ht="15.6">
      <c r="N370" s="89"/>
    </row>
    <row r="371" spans="14:14" ht="15.6">
      <c r="N371" s="89"/>
    </row>
    <row r="372" spans="14:14" ht="15.6">
      <c r="N372" s="89"/>
    </row>
    <row r="373" spans="14:14" ht="15.6">
      <c r="N373" s="89"/>
    </row>
    <row r="374" spans="14:14" ht="15.6">
      <c r="N374" s="89"/>
    </row>
    <row r="375" spans="14:14" ht="15.6">
      <c r="N375" s="89"/>
    </row>
    <row r="376" spans="14:14" ht="15.6">
      <c r="N376" s="89"/>
    </row>
    <row r="377" spans="14:14" ht="15.6">
      <c r="N377" s="89"/>
    </row>
    <row r="378" spans="14:14" ht="15.6">
      <c r="N378" s="89"/>
    </row>
    <row r="379" spans="14:14" ht="15.6">
      <c r="N379" s="89"/>
    </row>
    <row r="380" spans="14:14" ht="15.6">
      <c r="N380" s="89"/>
    </row>
    <row r="381" spans="14:14" ht="15.6">
      <c r="N381" s="89"/>
    </row>
    <row r="382" spans="14:14" ht="15.6">
      <c r="N382" s="89"/>
    </row>
    <row r="383" spans="14:14" ht="15.6">
      <c r="N383" s="89"/>
    </row>
    <row r="384" spans="14:14" ht="15.6">
      <c r="N384" s="89"/>
    </row>
    <row r="385" spans="14:14" ht="15.6">
      <c r="N385" s="89"/>
    </row>
    <row r="386" spans="14:14" ht="15.6">
      <c r="N386" s="89"/>
    </row>
    <row r="387" spans="14:14" ht="15.6">
      <c r="N387" s="89"/>
    </row>
    <row r="388" spans="14:14" ht="15.6">
      <c r="N388" s="89"/>
    </row>
    <row r="389" spans="14:14" ht="15.6">
      <c r="N389" s="89"/>
    </row>
    <row r="390" spans="14:14" ht="15.6">
      <c r="N390" s="89"/>
    </row>
    <row r="391" spans="14:14" ht="15.6">
      <c r="N391" s="89"/>
    </row>
    <row r="392" spans="14:14" ht="15.6">
      <c r="N392" s="89"/>
    </row>
    <row r="393" spans="14:14" ht="15.6">
      <c r="N393" s="89"/>
    </row>
    <row r="394" spans="14:14" ht="15.6">
      <c r="N394" s="89"/>
    </row>
    <row r="395" spans="14:14" ht="15.6">
      <c r="N395" s="89"/>
    </row>
    <row r="396" spans="14:14" ht="15.6">
      <c r="N396" s="89"/>
    </row>
    <row r="397" spans="14:14" ht="15.6">
      <c r="N397" s="89"/>
    </row>
    <row r="398" spans="14:14" ht="15.6">
      <c r="N398" s="89"/>
    </row>
    <row r="399" spans="14:14" ht="15.6">
      <c r="N399" s="89"/>
    </row>
    <row r="400" spans="14:14" ht="15.6">
      <c r="N400" s="89"/>
    </row>
    <row r="401" spans="14:14" ht="15.6">
      <c r="N401" s="89"/>
    </row>
    <row r="402" spans="14:14" ht="15.6">
      <c r="N402" s="89"/>
    </row>
    <row r="403" spans="14:14" ht="15.6">
      <c r="N403" s="89"/>
    </row>
    <row r="404" spans="14:14" ht="15.6">
      <c r="N404" s="89"/>
    </row>
    <row r="405" spans="14:14" ht="15.6">
      <c r="N405" s="89"/>
    </row>
    <row r="406" spans="14:14" ht="15.6">
      <c r="N406" s="89"/>
    </row>
    <row r="407" spans="14:14" ht="15.6">
      <c r="N407" s="89"/>
    </row>
    <row r="408" spans="14:14" ht="15.6">
      <c r="N408" s="89"/>
    </row>
    <row r="409" spans="14:14" ht="15.6">
      <c r="N409" s="89"/>
    </row>
    <row r="410" spans="14:14" ht="15.6">
      <c r="N410" s="89"/>
    </row>
    <row r="411" spans="14:14" ht="15.6">
      <c r="N411" s="89"/>
    </row>
    <row r="412" spans="14:14" ht="15.6">
      <c r="N412" s="89"/>
    </row>
    <row r="413" spans="14:14" ht="15.6">
      <c r="N413" s="89"/>
    </row>
    <row r="414" spans="14:14" ht="15.6">
      <c r="N414" s="89"/>
    </row>
    <row r="415" spans="14:14" ht="15.6">
      <c r="N415" s="89"/>
    </row>
    <row r="416" spans="14:14" ht="15.6">
      <c r="N416" s="89"/>
    </row>
    <row r="417" spans="14:14" ht="15.6">
      <c r="N417" s="89"/>
    </row>
    <row r="418" spans="14:14" ht="15.6">
      <c r="N418" s="89"/>
    </row>
    <row r="419" spans="14:14" ht="15.6">
      <c r="N419" s="89"/>
    </row>
    <row r="420" spans="14:14" ht="15.6">
      <c r="N420" s="89"/>
    </row>
    <row r="421" spans="14:14" ht="15.6">
      <c r="N421" s="89"/>
    </row>
    <row r="422" spans="14:14" ht="15.6">
      <c r="N422" s="89"/>
    </row>
    <row r="423" spans="14:14" ht="15.6">
      <c r="N423" s="89"/>
    </row>
    <row r="424" spans="14:14" ht="15.6">
      <c r="N424" s="89"/>
    </row>
    <row r="425" spans="14:14" ht="15.6">
      <c r="N425" s="89"/>
    </row>
    <row r="426" spans="14:14" ht="15.6">
      <c r="N426" s="89"/>
    </row>
    <row r="427" spans="14:14" ht="15.6">
      <c r="N427" s="89"/>
    </row>
    <row r="428" spans="14:14" ht="15.6">
      <c r="N428" s="89"/>
    </row>
    <row r="429" spans="14:14" ht="15.6">
      <c r="N429" s="89"/>
    </row>
    <row r="430" spans="14:14" ht="15.6">
      <c r="N430" s="89"/>
    </row>
    <row r="431" spans="14:14" ht="15.6">
      <c r="N431" s="89"/>
    </row>
    <row r="432" spans="14:14" ht="15.6">
      <c r="N432" s="89"/>
    </row>
    <row r="433" spans="14:14" ht="15.6">
      <c r="N433" s="89"/>
    </row>
    <row r="434" spans="14:14" ht="15.6">
      <c r="N434" s="89"/>
    </row>
    <row r="435" spans="14:14" ht="15.6">
      <c r="N435" s="89"/>
    </row>
    <row r="436" spans="14:14" ht="15.6">
      <c r="N436" s="89"/>
    </row>
    <row r="437" spans="14:14" ht="15.6">
      <c r="N437" s="89"/>
    </row>
    <row r="438" spans="14:14" ht="15.6">
      <c r="N438" s="89"/>
    </row>
    <row r="439" spans="14:14" ht="15.6">
      <c r="N439" s="89"/>
    </row>
    <row r="440" spans="14:14" ht="15.6">
      <c r="N440" s="89"/>
    </row>
    <row r="441" spans="14:14" ht="15.6">
      <c r="N441" s="89"/>
    </row>
    <row r="442" spans="14:14" ht="15.6">
      <c r="N442" s="89"/>
    </row>
    <row r="443" spans="14:14" ht="15.6">
      <c r="N443" s="89"/>
    </row>
    <row r="444" spans="14:14" ht="15.6">
      <c r="N444" s="89"/>
    </row>
    <row r="445" spans="14:14" ht="15.6">
      <c r="N445" s="89"/>
    </row>
    <row r="446" spans="14:14" ht="15.6">
      <c r="N446" s="89"/>
    </row>
    <row r="447" spans="14:14" ht="15.6">
      <c r="N447" s="89"/>
    </row>
    <row r="448" spans="14:14" ht="15.6">
      <c r="N448" s="89"/>
    </row>
    <row r="449" spans="14:14" ht="15.6">
      <c r="N449" s="89"/>
    </row>
    <row r="450" spans="14:14" ht="15.6">
      <c r="N450" s="89"/>
    </row>
    <row r="451" spans="14:14" ht="15.6">
      <c r="N451" s="89"/>
    </row>
    <row r="452" spans="14:14" ht="15.6">
      <c r="N452" s="89"/>
    </row>
    <row r="453" spans="14:14" ht="15.6">
      <c r="N453" s="89"/>
    </row>
    <row r="454" spans="14:14" ht="15.6">
      <c r="N454" s="89"/>
    </row>
    <row r="455" spans="14:14" ht="15.6">
      <c r="N455" s="89"/>
    </row>
    <row r="456" spans="14:14" ht="15.6">
      <c r="N456" s="89"/>
    </row>
    <row r="457" spans="14:14" ht="15.6">
      <c r="N457" s="89"/>
    </row>
    <row r="458" spans="14:14" ht="15.6">
      <c r="N458" s="89"/>
    </row>
    <row r="459" spans="14:14" ht="15.6">
      <c r="N459" s="89"/>
    </row>
    <row r="460" spans="14:14" ht="15.6">
      <c r="N460" s="89"/>
    </row>
    <row r="461" spans="14:14" ht="15.6">
      <c r="N461" s="89"/>
    </row>
    <row r="462" spans="14:14" ht="15.6">
      <c r="N462" s="89"/>
    </row>
    <row r="463" spans="14:14" ht="15.6">
      <c r="N463" s="89"/>
    </row>
    <row r="464" spans="14:14" ht="15.6">
      <c r="N464" s="89"/>
    </row>
    <row r="465" spans="14:14" ht="15.6">
      <c r="N465" s="89"/>
    </row>
    <row r="466" spans="14:14" ht="15.6">
      <c r="N466" s="89"/>
    </row>
    <row r="467" spans="14:14" ht="15.6">
      <c r="N467" s="89"/>
    </row>
    <row r="468" spans="14:14" ht="15.6">
      <c r="N468" s="89"/>
    </row>
    <row r="469" spans="14:14" ht="15.6">
      <c r="N469" s="89"/>
    </row>
    <row r="470" spans="14:14" ht="15.6">
      <c r="N470" s="89"/>
    </row>
    <row r="471" spans="14:14" ht="15.6">
      <c r="N471" s="89"/>
    </row>
    <row r="472" spans="14:14" ht="15.6">
      <c r="N472" s="89"/>
    </row>
    <row r="473" spans="14:14" ht="15.6">
      <c r="N473" s="89"/>
    </row>
    <row r="474" spans="14:14" ht="15.6">
      <c r="N474" s="89"/>
    </row>
    <row r="475" spans="14:14" ht="15.6">
      <c r="N475" s="89"/>
    </row>
    <row r="476" spans="14:14" ht="15.6">
      <c r="N476" s="89"/>
    </row>
    <row r="477" spans="14:14" ht="15.6">
      <c r="N477" s="89"/>
    </row>
    <row r="478" spans="14:14" ht="15.6">
      <c r="N478" s="89"/>
    </row>
    <row r="479" spans="14:14" ht="15.6">
      <c r="N479" s="89"/>
    </row>
    <row r="480" spans="14:14" ht="15.6">
      <c r="N480" s="89"/>
    </row>
    <row r="481" spans="14:14" ht="15.6">
      <c r="N481" s="89"/>
    </row>
    <row r="482" spans="14:14" ht="15.6">
      <c r="N482" s="89"/>
    </row>
    <row r="483" spans="14:14" ht="15.6">
      <c r="N483" s="89"/>
    </row>
    <row r="484" spans="14:14" ht="15.6">
      <c r="N484" s="89"/>
    </row>
    <row r="485" spans="14:14" ht="15.6">
      <c r="N485" s="89"/>
    </row>
    <row r="486" spans="14:14" ht="15.6">
      <c r="N486" s="89"/>
    </row>
    <row r="487" spans="14:14" ht="15.6">
      <c r="N487" s="89"/>
    </row>
    <row r="488" spans="14:14" ht="15.6">
      <c r="N488" s="89"/>
    </row>
    <row r="489" spans="14:14" ht="15.6">
      <c r="N489" s="89"/>
    </row>
    <row r="490" spans="14:14" ht="15.6">
      <c r="N490" s="89"/>
    </row>
    <row r="491" spans="14:14" ht="15.6">
      <c r="N491" s="89"/>
    </row>
    <row r="492" spans="14:14" ht="15.6">
      <c r="N492" s="89"/>
    </row>
    <row r="493" spans="14:14" ht="15.6">
      <c r="N493" s="89"/>
    </row>
    <row r="494" spans="14:14" ht="15.6">
      <c r="N494" s="89"/>
    </row>
    <row r="495" spans="14:14" ht="15.6">
      <c r="N495" s="89"/>
    </row>
    <row r="496" spans="14:14" ht="15.6">
      <c r="N496" s="89"/>
    </row>
    <row r="497" spans="14:14" ht="15.6">
      <c r="N497" s="89"/>
    </row>
    <row r="498" spans="14:14" ht="15.6">
      <c r="N498" s="89"/>
    </row>
    <row r="499" spans="14:14" ht="15.6">
      <c r="N499" s="89"/>
    </row>
    <row r="500" spans="14:14" ht="15.6">
      <c r="N500" s="89"/>
    </row>
    <row r="501" spans="14:14" ht="15.6">
      <c r="N501" s="89"/>
    </row>
    <row r="502" spans="14:14" ht="15.6">
      <c r="N502" s="89"/>
    </row>
    <row r="503" spans="14:14" ht="15.6">
      <c r="N503" s="89"/>
    </row>
    <row r="504" spans="14:14" ht="15.6">
      <c r="N504" s="89"/>
    </row>
    <row r="505" spans="14:14" ht="15.6">
      <c r="N505" s="89"/>
    </row>
    <row r="506" spans="14:14" ht="15.6">
      <c r="N506" s="89"/>
    </row>
    <row r="507" spans="14:14" ht="15.6">
      <c r="N507" s="89"/>
    </row>
    <row r="508" spans="14:14" ht="15.6">
      <c r="N508" s="89"/>
    </row>
    <row r="509" spans="14:14" ht="15.6">
      <c r="N509" s="89"/>
    </row>
    <row r="510" spans="14:14" ht="15.6">
      <c r="N510" s="89"/>
    </row>
    <row r="511" spans="14:14" ht="15.6">
      <c r="N511" s="89"/>
    </row>
    <row r="512" spans="14:14" ht="15.6">
      <c r="N512" s="89"/>
    </row>
    <row r="513" spans="14:14" ht="15.6">
      <c r="N513" s="89"/>
    </row>
    <row r="514" spans="14:14" ht="15.6">
      <c r="N514" s="89"/>
    </row>
    <row r="515" spans="14:14" ht="15.6">
      <c r="N515" s="89"/>
    </row>
    <row r="516" spans="14:14" ht="15.6">
      <c r="N516" s="89"/>
    </row>
    <row r="517" spans="14:14" ht="15.6">
      <c r="N517" s="89"/>
    </row>
    <row r="518" spans="14:14" ht="15.6">
      <c r="N518" s="89"/>
    </row>
    <row r="519" spans="14:14" ht="15.6">
      <c r="N519" s="89"/>
    </row>
    <row r="520" spans="14:14" ht="15.6">
      <c r="N520" s="89"/>
    </row>
    <row r="521" spans="14:14" ht="15.6">
      <c r="N521" s="89"/>
    </row>
    <row r="522" spans="14:14" ht="15.6">
      <c r="N522" s="89"/>
    </row>
    <row r="523" spans="14:14" ht="15.6">
      <c r="N523" s="89"/>
    </row>
    <row r="524" spans="14:14" ht="15.6">
      <c r="N524" s="89"/>
    </row>
    <row r="525" spans="14:14" ht="15.6">
      <c r="N525" s="89"/>
    </row>
    <row r="526" spans="14:14" ht="15.6">
      <c r="N526" s="89"/>
    </row>
    <row r="527" spans="14:14" ht="15.6">
      <c r="N527" s="89"/>
    </row>
    <row r="528" spans="14:14" ht="15.6">
      <c r="N528" s="89"/>
    </row>
    <row r="529" spans="14:14" ht="15.6">
      <c r="N529" s="89"/>
    </row>
    <row r="530" spans="14:14" ht="15.6">
      <c r="N530" s="89"/>
    </row>
    <row r="531" spans="14:14" ht="15.6">
      <c r="N531" s="89"/>
    </row>
    <row r="532" spans="14:14" ht="15.6">
      <c r="N532" s="89"/>
    </row>
    <row r="533" spans="14:14" ht="15.6">
      <c r="N533" s="89"/>
    </row>
    <row r="534" spans="14:14" ht="15.6">
      <c r="N534" s="89"/>
    </row>
    <row r="535" spans="14:14" ht="15.6">
      <c r="N535" s="89"/>
    </row>
    <row r="536" spans="14:14" ht="15.6">
      <c r="N536" s="89"/>
    </row>
    <row r="537" spans="14:14" ht="15.6">
      <c r="N537" s="89"/>
    </row>
    <row r="538" spans="14:14" ht="15.6">
      <c r="N538" s="89"/>
    </row>
    <row r="539" spans="14:14" ht="15.6">
      <c r="N539" s="89"/>
    </row>
    <row r="540" spans="14:14" ht="15.6">
      <c r="N540" s="89"/>
    </row>
    <row r="541" spans="14:14" ht="15.6">
      <c r="N541" s="89"/>
    </row>
    <row r="542" spans="14:14" ht="15.6">
      <c r="N542" s="89"/>
    </row>
    <row r="543" spans="14:14" ht="15.6">
      <c r="N543" s="89"/>
    </row>
    <row r="544" spans="14:14" ht="15.6">
      <c r="N544" s="89"/>
    </row>
    <row r="545" spans="14:14" ht="15.6">
      <c r="N545" s="89"/>
    </row>
    <row r="546" spans="14:14" ht="15.6">
      <c r="N546" s="89"/>
    </row>
    <row r="547" spans="14:14" ht="15.6">
      <c r="N547" s="89"/>
    </row>
    <row r="548" spans="14:14" ht="15.6">
      <c r="N548" s="89"/>
    </row>
    <row r="549" spans="14:14" ht="15.6">
      <c r="N549" s="89"/>
    </row>
    <row r="550" spans="14:14" ht="15.6">
      <c r="N550" s="89"/>
    </row>
    <row r="551" spans="14:14" ht="15.6">
      <c r="N551" s="89"/>
    </row>
    <row r="552" spans="14:14" ht="15.6">
      <c r="N552" s="89"/>
    </row>
    <row r="553" spans="14:14" ht="15.6">
      <c r="N553" s="89"/>
    </row>
    <row r="554" spans="14:14" ht="15.6">
      <c r="N554" s="89"/>
    </row>
    <row r="555" spans="14:14" ht="15.6">
      <c r="N555" s="89"/>
    </row>
    <row r="556" spans="14:14" ht="15.6">
      <c r="N556" s="89"/>
    </row>
    <row r="557" spans="14:14" ht="15.6">
      <c r="N557" s="89"/>
    </row>
    <row r="558" spans="14:14" ht="15.6">
      <c r="N558" s="89"/>
    </row>
    <row r="559" spans="14:14" ht="15.6">
      <c r="N559" s="89"/>
    </row>
    <row r="560" spans="14:14" ht="15.6">
      <c r="N560" s="89"/>
    </row>
    <row r="561" spans="14:14" ht="15.6">
      <c r="N561" s="89"/>
    </row>
    <row r="562" spans="14:14" ht="15.6">
      <c r="N562" s="89"/>
    </row>
    <row r="563" spans="14:14" ht="15.6">
      <c r="N563" s="89"/>
    </row>
    <row r="564" spans="14:14" ht="15.6">
      <c r="N564" s="89"/>
    </row>
    <row r="565" spans="14:14" ht="15.6">
      <c r="N565" s="89"/>
    </row>
    <row r="566" spans="14:14" ht="15.6">
      <c r="N566" s="89"/>
    </row>
    <row r="567" spans="14:14" ht="15.6">
      <c r="N567" s="89"/>
    </row>
    <row r="568" spans="14:14" ht="15.6">
      <c r="N568" s="89"/>
    </row>
    <row r="569" spans="14:14" ht="15.6">
      <c r="N569" s="89"/>
    </row>
    <row r="570" spans="14:14" ht="15.6">
      <c r="N570" s="89"/>
    </row>
    <row r="571" spans="14:14" ht="15.6">
      <c r="N571" s="89"/>
    </row>
    <row r="572" spans="14:14" ht="15.6">
      <c r="N572" s="89"/>
    </row>
    <row r="573" spans="14:14" ht="15.6">
      <c r="N573" s="89"/>
    </row>
    <row r="574" spans="14:14" ht="15.6">
      <c r="N574" s="89"/>
    </row>
    <row r="575" spans="14:14" ht="15.6">
      <c r="N575" s="89"/>
    </row>
    <row r="576" spans="14:14" ht="15.6">
      <c r="N576" s="89"/>
    </row>
    <row r="577" spans="14:14" ht="15.6">
      <c r="N577" s="89"/>
    </row>
    <row r="578" spans="14:14" ht="15.6">
      <c r="N578" s="89"/>
    </row>
    <row r="579" spans="14:14" ht="15.6">
      <c r="N579" s="89"/>
    </row>
    <row r="580" spans="14:14" ht="15.6">
      <c r="N580" s="89"/>
    </row>
    <row r="581" spans="14:14" ht="15.6">
      <c r="N581" s="89"/>
    </row>
    <row r="582" spans="14:14" ht="15.6">
      <c r="N582" s="89"/>
    </row>
    <row r="583" spans="14:14" ht="15.6">
      <c r="N583" s="89"/>
    </row>
    <row r="584" spans="14:14" ht="15.6">
      <c r="N584" s="89"/>
    </row>
    <row r="585" spans="14:14" ht="15.6">
      <c r="N585" s="89"/>
    </row>
    <row r="586" spans="14:14" ht="15.6">
      <c r="N586" s="89"/>
    </row>
    <row r="587" spans="14:14" ht="15.6">
      <c r="N587" s="89"/>
    </row>
    <row r="588" spans="14:14" ht="15.6">
      <c r="N588" s="89"/>
    </row>
    <row r="589" spans="14:14" ht="15.6">
      <c r="N589" s="89"/>
    </row>
    <row r="590" spans="14:14" ht="15.6">
      <c r="N590" s="89"/>
    </row>
    <row r="591" spans="14:14" ht="15.6">
      <c r="N591" s="89"/>
    </row>
    <row r="592" spans="14:14" ht="15.6">
      <c r="N592" s="89"/>
    </row>
    <row r="593" spans="14:14" ht="15.6">
      <c r="N593" s="89"/>
    </row>
    <row r="594" spans="14:14" ht="15.6">
      <c r="N594" s="89"/>
    </row>
    <row r="595" spans="14:14" ht="15.6">
      <c r="N595" s="89"/>
    </row>
    <row r="596" spans="14:14" ht="15.6">
      <c r="N596" s="89"/>
    </row>
    <row r="597" spans="14:14" ht="15.6">
      <c r="N597" s="89"/>
    </row>
    <row r="598" spans="14:14" ht="15.6">
      <c r="N598" s="89"/>
    </row>
    <row r="599" spans="14:14" ht="15.6">
      <c r="N599" s="89"/>
    </row>
    <row r="600" spans="14:14" ht="15.6">
      <c r="N600" s="89"/>
    </row>
    <row r="601" spans="14:14" ht="15.6">
      <c r="N601" s="89"/>
    </row>
    <row r="602" spans="14:14" ht="15.6">
      <c r="N602" s="89"/>
    </row>
    <row r="603" spans="14:14" ht="15.6">
      <c r="N603" s="89"/>
    </row>
    <row r="604" spans="14:14" ht="15.6">
      <c r="N604" s="89"/>
    </row>
    <row r="605" spans="14:14" ht="15.6">
      <c r="N605" s="89"/>
    </row>
    <row r="606" spans="14:14" ht="15.6">
      <c r="N606" s="89"/>
    </row>
    <row r="607" spans="14:14" ht="15.6">
      <c r="N607" s="89"/>
    </row>
    <row r="608" spans="14:14" ht="15.6">
      <c r="N608" s="89"/>
    </row>
    <row r="609" spans="14:14" ht="15.6">
      <c r="N609" s="89"/>
    </row>
    <row r="610" spans="14:14" ht="15.6">
      <c r="N610" s="89"/>
    </row>
    <row r="611" spans="14:14" ht="15.6">
      <c r="N611" s="89"/>
    </row>
    <row r="612" spans="14:14" ht="15.6">
      <c r="N612" s="89"/>
    </row>
    <row r="613" spans="14:14" ht="15.6">
      <c r="N613" s="89"/>
    </row>
    <row r="614" spans="14:14" ht="15.6">
      <c r="N614" s="89"/>
    </row>
    <row r="615" spans="14:14" ht="15.6">
      <c r="N615" s="89"/>
    </row>
    <row r="616" spans="14:14" ht="15.6">
      <c r="N616" s="89"/>
    </row>
    <row r="617" spans="14:14" ht="15.6">
      <c r="N617" s="89"/>
    </row>
    <row r="618" spans="14:14" ht="15.6">
      <c r="N618" s="89"/>
    </row>
    <row r="619" spans="14:14" ht="15.6">
      <c r="N619" s="89"/>
    </row>
    <row r="620" spans="14:14" ht="15.6">
      <c r="N620" s="89"/>
    </row>
    <row r="621" spans="14:14" ht="15.6">
      <c r="N621" s="89"/>
    </row>
    <row r="622" spans="14:14" ht="15.6">
      <c r="N622" s="89"/>
    </row>
    <row r="623" spans="14:14" ht="15.6">
      <c r="N623" s="89"/>
    </row>
    <row r="624" spans="14:14" ht="15.6">
      <c r="N624" s="89"/>
    </row>
    <row r="625" spans="14:14" ht="15.6">
      <c r="N625" s="89"/>
    </row>
    <row r="626" spans="14:14" ht="15.6">
      <c r="N626" s="89"/>
    </row>
    <row r="627" spans="14:14" ht="15.6">
      <c r="N627" s="89"/>
    </row>
    <row r="628" spans="14:14" ht="15.6">
      <c r="N628" s="89"/>
    </row>
    <row r="629" spans="14:14" ht="15.6">
      <c r="N629" s="89"/>
    </row>
    <row r="630" spans="14:14" ht="15.6">
      <c r="N630" s="89"/>
    </row>
    <row r="631" spans="14:14" ht="15.6">
      <c r="N631" s="89"/>
    </row>
    <row r="632" spans="14:14" ht="15.6">
      <c r="N632" s="89"/>
    </row>
    <row r="633" spans="14:14" ht="15.6">
      <c r="N633" s="89"/>
    </row>
    <row r="634" spans="14:14" ht="15.6">
      <c r="N634" s="89"/>
    </row>
    <row r="635" spans="14:14" ht="15.6">
      <c r="N635" s="89"/>
    </row>
    <row r="636" spans="14:14" ht="15.6">
      <c r="N636" s="89"/>
    </row>
    <row r="637" spans="14:14" ht="15.6">
      <c r="N637" s="89"/>
    </row>
    <row r="638" spans="14:14" ht="15.6">
      <c r="N638" s="89"/>
    </row>
    <row r="639" spans="14:14" ht="15.6">
      <c r="N639" s="89"/>
    </row>
    <row r="640" spans="14:14" ht="15.6">
      <c r="N640" s="89"/>
    </row>
    <row r="641" spans="14:14" ht="15.6">
      <c r="N641" s="89"/>
    </row>
    <row r="642" spans="14:14" ht="15.6">
      <c r="N642" s="89"/>
    </row>
    <row r="643" spans="14:14" ht="15.6">
      <c r="N643" s="89"/>
    </row>
    <row r="644" spans="14:14" ht="15.6">
      <c r="N644" s="89"/>
    </row>
    <row r="645" spans="14:14" ht="15.6">
      <c r="N645" s="89"/>
    </row>
    <row r="646" spans="14:14" ht="15.6">
      <c r="N646" s="89"/>
    </row>
    <row r="647" spans="14:14" ht="15.6">
      <c r="N647" s="89"/>
    </row>
    <row r="648" spans="14:14" ht="15.6">
      <c r="N648" s="89"/>
    </row>
    <row r="649" spans="14:14" ht="15.6">
      <c r="N649" s="89"/>
    </row>
    <row r="650" spans="14:14" ht="15.6">
      <c r="N650" s="89"/>
    </row>
    <row r="651" spans="14:14" ht="15.6">
      <c r="N651" s="89"/>
    </row>
    <row r="652" spans="14:14" ht="15.6">
      <c r="N652" s="89"/>
    </row>
    <row r="653" spans="14:14" ht="15.6">
      <c r="N653" s="89"/>
    </row>
    <row r="654" spans="14:14" ht="15.6">
      <c r="N654" s="89"/>
    </row>
    <row r="655" spans="14:14" ht="15.6">
      <c r="N655" s="89"/>
    </row>
    <row r="656" spans="14:14" ht="15.6">
      <c r="N656" s="89"/>
    </row>
    <row r="657" spans="14:14" ht="15.6">
      <c r="N657" s="89"/>
    </row>
    <row r="658" spans="14:14" ht="15.6">
      <c r="N658" s="89"/>
    </row>
    <row r="659" spans="14:14" ht="15.6">
      <c r="N659" s="89"/>
    </row>
    <row r="660" spans="14:14" ht="15.6">
      <c r="N660" s="89"/>
    </row>
    <row r="661" spans="14:14" ht="15.6">
      <c r="N661" s="89"/>
    </row>
    <row r="662" spans="14:14" ht="15.6">
      <c r="N662" s="89"/>
    </row>
    <row r="663" spans="14:14" ht="15.6">
      <c r="N663" s="89"/>
    </row>
    <row r="664" spans="14:14" ht="15.6">
      <c r="N664" s="89"/>
    </row>
    <row r="665" spans="14:14" ht="15.6">
      <c r="N665" s="89"/>
    </row>
    <row r="666" spans="14:14" ht="15.6">
      <c r="N666" s="89"/>
    </row>
    <row r="667" spans="14:14" ht="15.6">
      <c r="N667" s="89"/>
    </row>
    <row r="668" spans="14:14" ht="15.6">
      <c r="N668" s="89"/>
    </row>
    <row r="669" spans="14:14" ht="15.6">
      <c r="N669" s="89"/>
    </row>
    <row r="670" spans="14:14" ht="15.6">
      <c r="N670" s="89"/>
    </row>
    <row r="671" spans="14:14" ht="15.6">
      <c r="N671" s="89"/>
    </row>
    <row r="672" spans="14:14" ht="15.6">
      <c r="N672" s="89"/>
    </row>
    <row r="673" spans="14:14" ht="15.6">
      <c r="N673" s="89"/>
    </row>
    <row r="674" spans="14:14" ht="15.6">
      <c r="N674" s="89"/>
    </row>
    <row r="675" spans="14:14" ht="15.6">
      <c r="N675" s="89"/>
    </row>
    <row r="676" spans="14:14" ht="15.6">
      <c r="N676" s="89"/>
    </row>
    <row r="677" spans="14:14" ht="15.6">
      <c r="N677" s="89"/>
    </row>
    <row r="678" spans="14:14" ht="15.6">
      <c r="N678" s="89"/>
    </row>
    <row r="679" spans="14:14" ht="15.6">
      <c r="N679" s="89"/>
    </row>
    <row r="680" spans="14:14" ht="15.6">
      <c r="N680" s="89"/>
    </row>
    <row r="681" spans="14:14" ht="15.6">
      <c r="N681" s="89"/>
    </row>
    <row r="682" spans="14:14" ht="15.6">
      <c r="N682" s="89"/>
    </row>
    <row r="683" spans="14:14" ht="15.6">
      <c r="N683" s="89"/>
    </row>
    <row r="684" spans="14:14" ht="15.6">
      <c r="N684" s="89"/>
    </row>
    <row r="685" spans="14:14" ht="15.6">
      <c r="N685" s="89"/>
    </row>
    <row r="686" spans="14:14" ht="15.6">
      <c r="N686" s="89"/>
    </row>
    <row r="687" spans="14:14" ht="15.6">
      <c r="N687" s="89"/>
    </row>
    <row r="688" spans="14:14" ht="15.6">
      <c r="N688" s="89"/>
    </row>
    <row r="689" spans="14:14" ht="15.6">
      <c r="N689" s="89"/>
    </row>
    <row r="690" spans="14:14" ht="15.6">
      <c r="N690" s="89"/>
    </row>
    <row r="691" spans="14:14" ht="15.6">
      <c r="N691" s="89"/>
    </row>
    <row r="692" spans="14:14" ht="15.6">
      <c r="N692" s="89"/>
    </row>
    <row r="693" spans="14:14" ht="15.6">
      <c r="N693" s="89"/>
    </row>
    <row r="694" spans="14:14" ht="15.6">
      <c r="N694" s="89"/>
    </row>
    <row r="695" spans="14:14" ht="15.6">
      <c r="N695" s="89"/>
    </row>
    <row r="696" spans="14:14" ht="15.6">
      <c r="N696" s="89"/>
    </row>
    <row r="697" spans="14:14" ht="15.6">
      <c r="N697" s="89"/>
    </row>
    <row r="698" spans="14:14" ht="15.6">
      <c r="N698" s="89"/>
    </row>
    <row r="699" spans="14:14" ht="15.6">
      <c r="N699" s="89"/>
    </row>
    <row r="700" spans="14:14" ht="15.6">
      <c r="N700" s="89"/>
    </row>
    <row r="701" spans="14:14" ht="15.6">
      <c r="N701" s="89"/>
    </row>
    <row r="702" spans="14:14" ht="15.6">
      <c r="N702" s="89"/>
    </row>
    <row r="703" spans="14:14" ht="15.6">
      <c r="N703" s="89"/>
    </row>
    <row r="704" spans="14:14" ht="15.6">
      <c r="N704" s="89"/>
    </row>
    <row r="705" spans="14:14" ht="15.6">
      <c r="N705" s="89"/>
    </row>
    <row r="706" spans="14:14" ht="15.6">
      <c r="N706" s="89"/>
    </row>
    <row r="707" spans="14:14" ht="15.6">
      <c r="N707" s="89"/>
    </row>
    <row r="708" spans="14:14" ht="15.6">
      <c r="N708" s="89"/>
    </row>
    <row r="709" spans="14:14" ht="15.6">
      <c r="N709" s="89"/>
    </row>
    <row r="710" spans="14:14" ht="15.6">
      <c r="N710" s="89"/>
    </row>
    <row r="711" spans="14:14" ht="15.6">
      <c r="N711" s="89"/>
    </row>
    <row r="712" spans="14:14" ht="15.6">
      <c r="N712" s="89"/>
    </row>
    <row r="713" spans="14:14" ht="15.6">
      <c r="N713" s="89"/>
    </row>
    <row r="714" spans="14:14" ht="15.6">
      <c r="N714" s="89"/>
    </row>
    <row r="715" spans="14:14" ht="15.6">
      <c r="N715" s="89"/>
    </row>
    <row r="716" spans="14:14" ht="15.6">
      <c r="N716" s="89"/>
    </row>
    <row r="717" spans="14:14" ht="15.6">
      <c r="N717" s="89"/>
    </row>
    <row r="718" spans="14:14" ht="15.6">
      <c r="N718" s="89"/>
    </row>
    <row r="719" spans="14:14" ht="15.6">
      <c r="N719" s="89"/>
    </row>
    <row r="720" spans="14:14" ht="15.6">
      <c r="N720" s="89"/>
    </row>
    <row r="721" spans="14:14" ht="15.6">
      <c r="N721" s="89"/>
    </row>
    <row r="722" spans="14:14" ht="15.6">
      <c r="N722" s="89"/>
    </row>
    <row r="723" spans="14:14" ht="15.6">
      <c r="N723" s="89"/>
    </row>
    <row r="724" spans="14:14" ht="15.6">
      <c r="N724" s="89"/>
    </row>
    <row r="725" spans="14:14" ht="15.6">
      <c r="N725" s="89"/>
    </row>
    <row r="726" spans="14:14" ht="15.6">
      <c r="N726" s="89"/>
    </row>
    <row r="727" spans="14:14" ht="15.6">
      <c r="N727" s="89"/>
    </row>
    <row r="728" spans="14:14" ht="15.6">
      <c r="N728" s="89"/>
    </row>
    <row r="729" spans="14:14" ht="15.6">
      <c r="N729" s="89"/>
    </row>
    <row r="730" spans="14:14" ht="15.6">
      <c r="N730" s="89"/>
    </row>
    <row r="731" spans="14:14" ht="15.6">
      <c r="N731" s="89"/>
    </row>
    <row r="732" spans="14:14" ht="15.6">
      <c r="N732" s="89"/>
    </row>
    <row r="733" spans="14:14" ht="15.6">
      <c r="N733" s="89"/>
    </row>
    <row r="734" spans="14:14" ht="15.6">
      <c r="N734" s="89"/>
    </row>
    <row r="735" spans="14:14" ht="15.6">
      <c r="N735" s="89"/>
    </row>
    <row r="736" spans="14:14" ht="15.6">
      <c r="N736" s="89"/>
    </row>
    <row r="737" spans="14:14" ht="15.6">
      <c r="N737" s="89"/>
    </row>
    <row r="738" spans="14:14" ht="15.6">
      <c r="N738" s="89"/>
    </row>
    <row r="739" spans="14:14" ht="15.6">
      <c r="N739" s="89"/>
    </row>
    <row r="740" spans="14:14" ht="15.6">
      <c r="N740" s="89"/>
    </row>
    <row r="741" spans="14:14" ht="15.6">
      <c r="N741" s="89"/>
    </row>
    <row r="742" spans="14:14" ht="15.6">
      <c r="N742" s="89"/>
    </row>
    <row r="743" spans="14:14" ht="15.6">
      <c r="N743" s="89"/>
    </row>
    <row r="744" spans="14:14" ht="15.6">
      <c r="N744" s="89"/>
    </row>
    <row r="745" spans="14:14" ht="15.6">
      <c r="N745" s="89"/>
    </row>
    <row r="746" spans="14:14" ht="15.6">
      <c r="N746" s="89"/>
    </row>
    <row r="747" spans="14:14" ht="15.6">
      <c r="N747" s="89"/>
    </row>
    <row r="748" spans="14:14" ht="15.6">
      <c r="N748" s="89"/>
    </row>
    <row r="749" spans="14:14" ht="15.6">
      <c r="N749" s="89"/>
    </row>
    <row r="750" spans="14:14" ht="15.6">
      <c r="N750" s="89"/>
    </row>
    <row r="751" spans="14:14" ht="15.6">
      <c r="N751" s="89"/>
    </row>
    <row r="752" spans="14:14" ht="15.6">
      <c r="N752" s="89"/>
    </row>
    <row r="753" spans="14:14" ht="15.6">
      <c r="N753" s="89"/>
    </row>
    <row r="754" spans="14:14" ht="15.6">
      <c r="N754" s="89"/>
    </row>
    <row r="755" spans="14:14" ht="15.6">
      <c r="N755" s="89"/>
    </row>
    <row r="756" spans="14:14" ht="15.6">
      <c r="N756" s="89"/>
    </row>
    <row r="757" spans="14:14" ht="15.6">
      <c r="N757" s="89"/>
    </row>
    <row r="758" spans="14:14" ht="15.6">
      <c r="N758" s="89"/>
    </row>
    <row r="759" spans="14:14" ht="15.6">
      <c r="N759" s="89"/>
    </row>
    <row r="760" spans="14:14" ht="15.6">
      <c r="N760" s="89"/>
    </row>
    <row r="761" spans="14:14" ht="15.6">
      <c r="N761" s="89"/>
    </row>
    <row r="762" spans="14:14" ht="15.6">
      <c r="N762" s="89"/>
    </row>
    <row r="763" spans="14:14" ht="15.6">
      <c r="N763" s="89"/>
    </row>
    <row r="764" spans="14:14" ht="15.6">
      <c r="N764" s="89"/>
    </row>
    <row r="765" spans="14:14" ht="15.6">
      <c r="N765" s="89"/>
    </row>
    <row r="766" spans="14:14" ht="15.6">
      <c r="N766" s="89"/>
    </row>
    <row r="767" spans="14:14" ht="15.6">
      <c r="N767" s="89"/>
    </row>
    <row r="768" spans="14:14" ht="15.6">
      <c r="N768" s="89"/>
    </row>
    <row r="769" spans="14:14" ht="15.6">
      <c r="N769" s="89"/>
    </row>
    <row r="770" spans="14:14" ht="15.6">
      <c r="N770" s="89"/>
    </row>
    <row r="771" spans="14:14" ht="15.6">
      <c r="N771" s="89"/>
    </row>
    <row r="772" spans="14:14" ht="15.6">
      <c r="N772" s="89"/>
    </row>
    <row r="773" spans="14:14" ht="15.6">
      <c r="N773" s="89"/>
    </row>
    <row r="774" spans="14:14" ht="15.6">
      <c r="N774" s="89"/>
    </row>
    <row r="775" spans="14:14" ht="15.6">
      <c r="N775" s="89"/>
    </row>
    <row r="776" spans="14:14" ht="15.6">
      <c r="N776" s="89"/>
    </row>
    <row r="777" spans="14:14" ht="15.6">
      <c r="N777" s="89"/>
    </row>
    <row r="778" spans="14:14" ht="15.6">
      <c r="N778" s="89"/>
    </row>
    <row r="779" spans="14:14" ht="15.6">
      <c r="N779" s="89"/>
    </row>
    <row r="780" spans="14:14" ht="15.6">
      <c r="N780" s="89"/>
    </row>
    <row r="781" spans="14:14" ht="15.6">
      <c r="N781" s="89"/>
    </row>
    <row r="782" spans="14:14" ht="15.6">
      <c r="N782" s="89"/>
    </row>
    <row r="783" spans="14:14" ht="15.6">
      <c r="N783" s="89"/>
    </row>
    <row r="784" spans="14:14" ht="15.6">
      <c r="N784" s="89"/>
    </row>
    <row r="785" spans="14:14" ht="15.6">
      <c r="N785" s="89"/>
    </row>
    <row r="786" spans="14:14" ht="15.6">
      <c r="N786" s="89"/>
    </row>
    <row r="787" spans="14:14" ht="15.6">
      <c r="N787" s="89"/>
    </row>
    <row r="788" spans="14:14" ht="15.6">
      <c r="N788" s="89"/>
    </row>
    <row r="789" spans="14:14" ht="15.6">
      <c r="N789" s="89"/>
    </row>
    <row r="790" spans="14:14" ht="15.6">
      <c r="N790" s="89"/>
    </row>
    <row r="791" spans="14:14" ht="15.6">
      <c r="N791" s="89"/>
    </row>
    <row r="792" spans="14:14" ht="15.6">
      <c r="N792" s="89"/>
    </row>
    <row r="793" spans="14:14" ht="15.6">
      <c r="N793" s="89"/>
    </row>
    <row r="794" spans="14:14" ht="15.6">
      <c r="N794" s="89"/>
    </row>
    <row r="795" spans="14:14" ht="15.6">
      <c r="N795" s="89"/>
    </row>
    <row r="796" spans="14:14" ht="15.6">
      <c r="N796" s="89"/>
    </row>
    <row r="797" spans="14:14" ht="15.6">
      <c r="N797" s="89"/>
    </row>
    <row r="798" spans="14:14" ht="15.6">
      <c r="N798" s="89"/>
    </row>
    <row r="799" spans="14:14" ht="15.6">
      <c r="N799" s="89"/>
    </row>
    <row r="800" spans="14:14" ht="15.6">
      <c r="N800" s="89"/>
    </row>
    <row r="801" spans="14:14" ht="15.6">
      <c r="N801" s="89"/>
    </row>
    <row r="802" spans="14:14" ht="15.6">
      <c r="N802" s="89"/>
    </row>
    <row r="803" spans="14:14" ht="15.6">
      <c r="N803" s="89"/>
    </row>
    <row r="804" spans="14:14" ht="15.6">
      <c r="N804" s="89"/>
    </row>
    <row r="805" spans="14:14" ht="15.6">
      <c r="N805" s="89"/>
    </row>
    <row r="806" spans="14:14" ht="15.6">
      <c r="N806" s="89"/>
    </row>
    <row r="807" spans="14:14" ht="15.6">
      <c r="N807" s="89"/>
    </row>
    <row r="808" spans="14:14" ht="15.6">
      <c r="N808" s="89"/>
    </row>
    <row r="809" spans="14:14" ht="15.6">
      <c r="N809" s="89"/>
    </row>
    <row r="810" spans="14:14" ht="15.6">
      <c r="N810" s="89"/>
    </row>
    <row r="811" spans="14:14" ht="15.6">
      <c r="N811" s="89"/>
    </row>
    <row r="812" spans="14:14" ht="15.6">
      <c r="N812" s="89"/>
    </row>
    <row r="813" spans="14:14" ht="15.6">
      <c r="N813" s="89"/>
    </row>
    <row r="814" spans="14:14" ht="15.6">
      <c r="N814" s="89"/>
    </row>
    <row r="815" spans="14:14" ht="15.6">
      <c r="N815" s="89"/>
    </row>
    <row r="816" spans="14:14" ht="15.6">
      <c r="N816" s="89"/>
    </row>
    <row r="817" spans="14:14" ht="15.6">
      <c r="N817" s="89"/>
    </row>
    <row r="818" spans="14:14" ht="15.6">
      <c r="N818" s="89"/>
    </row>
    <row r="819" spans="14:14" ht="15.6">
      <c r="N819" s="89"/>
    </row>
    <row r="820" spans="14:14" ht="15.6">
      <c r="N820" s="89"/>
    </row>
    <row r="821" spans="14:14" ht="15.6">
      <c r="N821" s="89"/>
    </row>
    <row r="822" spans="14:14" ht="15.6">
      <c r="N822" s="89"/>
    </row>
    <row r="823" spans="14:14" ht="15.6">
      <c r="N823" s="89"/>
    </row>
    <row r="824" spans="14:14" ht="15.6">
      <c r="N824" s="89"/>
    </row>
    <row r="825" spans="14:14" ht="15.6">
      <c r="N825" s="89"/>
    </row>
    <row r="826" spans="14:14" ht="15.6">
      <c r="N826" s="89"/>
    </row>
    <row r="827" spans="14:14" ht="15.6">
      <c r="N827" s="89"/>
    </row>
    <row r="828" spans="14:14" ht="15.6">
      <c r="N828" s="89"/>
    </row>
    <row r="829" spans="14:14" ht="15.6">
      <c r="N829" s="89"/>
    </row>
    <row r="830" spans="14:14" ht="15.6">
      <c r="N830" s="89"/>
    </row>
    <row r="831" spans="14:14" ht="15.6">
      <c r="N831" s="89"/>
    </row>
    <row r="832" spans="14:14" ht="15.6">
      <c r="N832" s="89"/>
    </row>
    <row r="833" spans="14:14" ht="15.6">
      <c r="N833" s="89"/>
    </row>
    <row r="834" spans="14:14" ht="15.6">
      <c r="N834" s="89"/>
    </row>
    <row r="835" spans="14:14" ht="15.6">
      <c r="N835" s="89"/>
    </row>
    <row r="836" spans="14:14" ht="15.6">
      <c r="N836" s="89"/>
    </row>
    <row r="837" spans="14:14" ht="15.6">
      <c r="N837" s="89"/>
    </row>
    <row r="838" spans="14:14" ht="15.6">
      <c r="N838" s="89"/>
    </row>
    <row r="839" spans="14:14" ht="15.6">
      <c r="N839" s="89"/>
    </row>
    <row r="840" spans="14:14" ht="15.6">
      <c r="N840" s="89"/>
    </row>
    <row r="841" spans="14:14" ht="15.6">
      <c r="N841" s="89"/>
    </row>
    <row r="842" spans="14:14" ht="15.6">
      <c r="N842" s="89"/>
    </row>
    <row r="843" spans="14:14" ht="15.6">
      <c r="N843" s="89"/>
    </row>
    <row r="844" spans="14:14" ht="15.6">
      <c r="N844" s="89"/>
    </row>
    <row r="845" spans="14:14" ht="15.6">
      <c r="N845" s="89"/>
    </row>
    <row r="846" spans="14:14" ht="15.6">
      <c r="N846" s="89"/>
    </row>
    <row r="847" spans="14:14" ht="15.6">
      <c r="N847" s="89"/>
    </row>
    <row r="848" spans="14:14" ht="15.6">
      <c r="N848" s="89"/>
    </row>
    <row r="849" spans="14:14" ht="15.6">
      <c r="N849" s="89"/>
    </row>
    <row r="850" spans="14:14" ht="15.6">
      <c r="N850" s="89"/>
    </row>
    <row r="851" spans="14:14" ht="15.6">
      <c r="N851" s="89"/>
    </row>
    <row r="852" spans="14:14" ht="15.6">
      <c r="N852" s="89"/>
    </row>
    <row r="853" spans="14:14" ht="15.6">
      <c r="N853" s="89"/>
    </row>
    <row r="854" spans="14:14" ht="15.6">
      <c r="N854" s="89"/>
    </row>
    <row r="855" spans="14:14" ht="15.6">
      <c r="N855" s="89"/>
    </row>
    <row r="856" spans="14:14" ht="15.6">
      <c r="N856" s="89"/>
    </row>
    <row r="857" spans="14:14" ht="15.6">
      <c r="N857" s="89"/>
    </row>
    <row r="858" spans="14:14" ht="15.6">
      <c r="N858" s="89"/>
    </row>
    <row r="859" spans="14:14" ht="15.6">
      <c r="N859" s="89"/>
    </row>
    <row r="860" spans="14:14" ht="15.6">
      <c r="N860" s="89"/>
    </row>
    <row r="861" spans="14:14" ht="15.6">
      <c r="N861" s="89"/>
    </row>
    <row r="862" spans="14:14" ht="15.6">
      <c r="N862" s="89"/>
    </row>
    <row r="863" spans="14:14" ht="15.6">
      <c r="N863" s="89"/>
    </row>
    <row r="864" spans="14:14" ht="15.6">
      <c r="N864" s="89"/>
    </row>
    <row r="865" spans="14:14" ht="15.6">
      <c r="N865" s="89"/>
    </row>
    <row r="866" spans="14:14" ht="15.6">
      <c r="N866" s="89"/>
    </row>
    <row r="867" spans="14:14" ht="15.6">
      <c r="N867" s="89"/>
    </row>
    <row r="868" spans="14:14" ht="15.6">
      <c r="N868" s="89"/>
    </row>
    <row r="869" spans="14:14" ht="15.6">
      <c r="N869" s="89"/>
    </row>
    <row r="870" spans="14:14" ht="15.6">
      <c r="N870" s="89"/>
    </row>
    <row r="871" spans="14:14" ht="15.6">
      <c r="N871" s="89"/>
    </row>
    <row r="872" spans="14:14" ht="15.6">
      <c r="N872" s="89"/>
    </row>
    <row r="873" spans="14:14" ht="15.6">
      <c r="N873" s="89"/>
    </row>
    <row r="874" spans="14:14" ht="15.6">
      <c r="N874" s="89"/>
    </row>
    <row r="875" spans="14:14" ht="15.6">
      <c r="N875" s="89"/>
    </row>
    <row r="876" spans="14:14" ht="15.6">
      <c r="N876" s="89"/>
    </row>
    <row r="877" spans="14:14" ht="15.6">
      <c r="N877" s="89"/>
    </row>
    <row r="878" spans="14:14" ht="15.6">
      <c r="N878" s="89"/>
    </row>
    <row r="879" spans="14:14" ht="15.6">
      <c r="N879" s="89"/>
    </row>
    <row r="880" spans="14:14" ht="15.6">
      <c r="N880" s="89"/>
    </row>
    <row r="881" spans="14:14" ht="15.6">
      <c r="N881" s="89"/>
    </row>
    <row r="882" spans="14:14" ht="15.6">
      <c r="N882" s="89"/>
    </row>
    <row r="883" spans="14:14" ht="15.6">
      <c r="N883" s="89"/>
    </row>
    <row r="884" spans="14:14" ht="15.6">
      <c r="N884" s="89"/>
    </row>
    <row r="885" spans="14:14" ht="15.6">
      <c r="N885" s="89"/>
    </row>
    <row r="886" spans="14:14" ht="15.6">
      <c r="N886" s="89"/>
    </row>
    <row r="887" spans="14:14" ht="15.6">
      <c r="N887" s="89"/>
    </row>
    <row r="888" spans="14:14" ht="15.6">
      <c r="N888" s="89"/>
    </row>
    <row r="889" spans="14:14" ht="15.6">
      <c r="N889" s="89"/>
    </row>
    <row r="890" spans="14:14" ht="15.6">
      <c r="N890" s="89"/>
    </row>
    <row r="891" spans="14:14" ht="15.6">
      <c r="N891" s="89"/>
    </row>
    <row r="892" spans="14:14" ht="15.6">
      <c r="N892" s="89"/>
    </row>
    <row r="893" spans="14:14" ht="15.6">
      <c r="N893" s="89"/>
    </row>
    <row r="894" spans="14:14" ht="15.6">
      <c r="N894" s="89"/>
    </row>
    <row r="895" spans="14:14" ht="15.6">
      <c r="N895" s="89"/>
    </row>
    <row r="896" spans="14:14" ht="15.6">
      <c r="N896" s="89"/>
    </row>
    <row r="897" spans="14:14" ht="15.6">
      <c r="N897" s="89"/>
    </row>
    <row r="898" spans="14:14" ht="15.6">
      <c r="N898" s="89"/>
    </row>
    <row r="899" spans="14:14" ht="15.6">
      <c r="N899" s="89"/>
    </row>
    <row r="900" spans="14:14" ht="15.6">
      <c r="N900" s="89"/>
    </row>
    <row r="901" spans="14:14" ht="15.6">
      <c r="N901" s="89"/>
    </row>
    <row r="902" spans="14:14" ht="15.6">
      <c r="N902" s="89"/>
    </row>
    <row r="903" spans="14:14" ht="15.6">
      <c r="N903" s="89"/>
    </row>
    <row r="904" spans="14:14" ht="15.6">
      <c r="N904" s="89"/>
    </row>
    <row r="905" spans="14:14" ht="15.6">
      <c r="N905" s="89"/>
    </row>
    <row r="906" spans="14:14" ht="15.6">
      <c r="N906" s="89"/>
    </row>
    <row r="907" spans="14:14" ht="15.6">
      <c r="N907" s="89"/>
    </row>
    <row r="908" spans="14:14" ht="15.6">
      <c r="N908" s="89"/>
    </row>
    <row r="909" spans="14:14" ht="15.6">
      <c r="N909" s="89"/>
    </row>
    <row r="910" spans="14:14" ht="15.6">
      <c r="N910" s="89"/>
    </row>
    <row r="911" spans="14:14" ht="15.6">
      <c r="N911" s="89"/>
    </row>
    <row r="912" spans="14:14" ht="15.6">
      <c r="N912" s="89"/>
    </row>
    <row r="913" spans="14:14" ht="15.6">
      <c r="N913" s="89"/>
    </row>
    <row r="914" spans="14:14" ht="15.6">
      <c r="N914" s="89"/>
    </row>
    <row r="915" spans="14:14" ht="15.6">
      <c r="N915" s="89"/>
    </row>
    <row r="916" spans="14:14" ht="15.6">
      <c r="N916" s="89"/>
    </row>
    <row r="917" spans="14:14" ht="15.6">
      <c r="N917" s="89"/>
    </row>
    <row r="918" spans="14:14" ht="15.6">
      <c r="N918" s="89"/>
    </row>
    <row r="919" spans="14:14" ht="15.6">
      <c r="N919" s="89"/>
    </row>
    <row r="920" spans="14:14" ht="15.6">
      <c r="N920" s="89"/>
    </row>
    <row r="921" spans="14:14" ht="15.6">
      <c r="N921" s="89"/>
    </row>
    <row r="922" spans="14:14" ht="15.6">
      <c r="N922" s="89"/>
    </row>
    <row r="923" spans="14:14" ht="15.6">
      <c r="N923" s="89"/>
    </row>
    <row r="924" spans="14:14" ht="15.6">
      <c r="N924" s="89"/>
    </row>
    <row r="925" spans="14:14" ht="15.6">
      <c r="N925" s="89"/>
    </row>
    <row r="926" spans="14:14" ht="15.6">
      <c r="N926" s="89"/>
    </row>
    <row r="927" spans="14:14" ht="15.6">
      <c r="N927" s="89"/>
    </row>
    <row r="928" spans="14:14" ht="15.6">
      <c r="N928" s="89"/>
    </row>
    <row r="929" spans="14:14" ht="15.6">
      <c r="N929" s="89"/>
    </row>
    <row r="930" spans="14:14" ht="15.6">
      <c r="N930" s="89"/>
    </row>
    <row r="931" spans="14:14" ht="15.6">
      <c r="N931" s="89"/>
    </row>
    <row r="932" spans="14:14" ht="15.6">
      <c r="N932" s="89"/>
    </row>
    <row r="933" spans="14:14" ht="15.6">
      <c r="N933" s="89"/>
    </row>
    <row r="934" spans="14:14" ht="15.6">
      <c r="N934" s="89"/>
    </row>
    <row r="935" spans="14:14" ht="15.6">
      <c r="N935" s="89"/>
    </row>
    <row r="936" spans="14:14" ht="15.6">
      <c r="N936" s="89"/>
    </row>
    <row r="937" spans="14:14" ht="15.6">
      <c r="N937" s="89"/>
    </row>
    <row r="938" spans="14:14" ht="15.6">
      <c r="N938" s="89"/>
    </row>
    <row r="939" spans="14:14" ht="15.6">
      <c r="N939" s="89"/>
    </row>
    <row r="940" spans="14:14" ht="15.6">
      <c r="N940" s="89"/>
    </row>
    <row r="941" spans="14:14" ht="15.6">
      <c r="N941" s="89"/>
    </row>
    <row r="942" spans="14:14" ht="15.6">
      <c r="N942" s="89"/>
    </row>
    <row r="943" spans="14:14" ht="15.6">
      <c r="N943" s="89"/>
    </row>
    <row r="944" spans="14:14" ht="15.6">
      <c r="N944" s="89"/>
    </row>
    <row r="945" spans="14:14" ht="15.6">
      <c r="N945" s="89"/>
    </row>
    <row r="946" spans="14:14" ht="15.6">
      <c r="N946" s="89"/>
    </row>
    <row r="947" spans="14:14" ht="15.6">
      <c r="N947" s="89"/>
    </row>
    <row r="948" spans="14:14" ht="15.6">
      <c r="N948" s="89"/>
    </row>
    <row r="949" spans="14:14" ht="15.6">
      <c r="N949" s="89"/>
    </row>
    <row r="950" spans="14:14" ht="15.6">
      <c r="N950" s="89"/>
    </row>
    <row r="951" spans="14:14" ht="15.6">
      <c r="N951" s="89"/>
    </row>
    <row r="952" spans="14:14" ht="15.6">
      <c r="N952" s="89"/>
    </row>
    <row r="953" spans="14:14" ht="15.6">
      <c r="N953" s="89"/>
    </row>
    <row r="954" spans="14:14" ht="15.6">
      <c r="N954" s="89"/>
    </row>
    <row r="955" spans="14:14" ht="15.6">
      <c r="N955" s="89"/>
    </row>
    <row r="956" spans="14:14" ht="15.6">
      <c r="N956" s="89"/>
    </row>
    <row r="957" spans="14:14" ht="15.6">
      <c r="N957" s="89"/>
    </row>
    <row r="958" spans="14:14" ht="15.6">
      <c r="N958" s="89"/>
    </row>
    <row r="959" spans="14:14" ht="15.6">
      <c r="N959" s="89"/>
    </row>
    <row r="960" spans="14:14" ht="15.6">
      <c r="N960" s="89"/>
    </row>
    <row r="961" spans="14:14" ht="15.6">
      <c r="N961" s="89"/>
    </row>
    <row r="962" spans="14:14" ht="15.6">
      <c r="N962" s="89"/>
    </row>
    <row r="963" spans="14:14" ht="15.6">
      <c r="N963" s="89"/>
    </row>
    <row r="964" spans="14:14" ht="15.6">
      <c r="N964" s="89"/>
    </row>
    <row r="965" spans="14:14" ht="15.6">
      <c r="N965" s="89"/>
    </row>
    <row r="966" spans="14:14" ht="15.6">
      <c r="N966" s="89"/>
    </row>
    <row r="967" spans="14:14" ht="15.6">
      <c r="N967" s="89"/>
    </row>
    <row r="968" spans="14:14" ht="15.6">
      <c r="N968" s="89"/>
    </row>
    <row r="969" spans="14:14" ht="15.6">
      <c r="N969" s="89"/>
    </row>
    <row r="970" spans="14:14" ht="15.6">
      <c r="N970" s="89"/>
    </row>
    <row r="971" spans="14:14" ht="15.6">
      <c r="N971" s="89"/>
    </row>
    <row r="972" spans="14:14" ht="15.6">
      <c r="N972" s="89"/>
    </row>
    <row r="973" spans="14:14" ht="15.6">
      <c r="N973" s="89"/>
    </row>
    <row r="974" spans="14:14" ht="15.6">
      <c r="N974" s="89"/>
    </row>
    <row r="975" spans="14:14" ht="15.6">
      <c r="N975" s="89"/>
    </row>
    <row r="976" spans="14:14" ht="15.6">
      <c r="N976" s="89"/>
    </row>
    <row r="977" spans="14:14" ht="15.6">
      <c r="N977" s="89"/>
    </row>
    <row r="978" spans="14:14" ht="15.6">
      <c r="N978" s="89"/>
    </row>
    <row r="979" spans="14:14" ht="15.6">
      <c r="N979" s="89"/>
    </row>
    <row r="980" spans="14:14" ht="15.6">
      <c r="N980" s="89"/>
    </row>
    <row r="981" spans="14:14" ht="15.6">
      <c r="N981" s="89"/>
    </row>
    <row r="982" spans="14:14" ht="15.6">
      <c r="N982" s="89"/>
    </row>
    <row r="983" spans="14:14" ht="15.6">
      <c r="N983" s="89"/>
    </row>
    <row r="984" spans="14:14" ht="15.6">
      <c r="N984" s="89"/>
    </row>
    <row r="985" spans="14:14" ht="15.6">
      <c r="N985" s="89"/>
    </row>
    <row r="986" spans="14:14" ht="15.6">
      <c r="N986" s="89"/>
    </row>
    <row r="987" spans="14:14" ht="15.6">
      <c r="N987" s="89"/>
    </row>
    <row r="988" spans="14:14" ht="15.6">
      <c r="N988" s="89"/>
    </row>
    <row r="989" spans="14:14" ht="15.6">
      <c r="N989" s="89"/>
    </row>
    <row r="990" spans="14:14" ht="15.6">
      <c r="N990" s="89"/>
    </row>
    <row r="991" spans="14:14" ht="15.6">
      <c r="N991" s="89"/>
    </row>
    <row r="992" spans="14:14" ht="15.6">
      <c r="N992" s="89"/>
    </row>
    <row r="993" spans="14:14" ht="15.6">
      <c r="N993" s="89"/>
    </row>
    <row r="994" spans="14:14" ht="15.6">
      <c r="N994" s="89"/>
    </row>
    <row r="995" spans="14:14" ht="15.6">
      <c r="N995" s="89"/>
    </row>
    <row r="996" spans="14:14" ht="15.6">
      <c r="N996" s="89"/>
    </row>
    <row r="997" spans="14:14" ht="15.6">
      <c r="N997" s="89"/>
    </row>
    <row r="998" spans="14:14" ht="15.6">
      <c r="N998" s="89"/>
    </row>
    <row r="999" spans="14:14" ht="15.6">
      <c r="N999" s="89"/>
    </row>
  </sheetData>
  <phoneticPr fontId="17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J346"/>
  <sheetViews>
    <sheetView topLeftCell="B1" zoomScale="90" zoomScaleNormal="90" workbookViewId="0">
      <pane ySplit="3" topLeftCell="A4" activePane="bottomLeft" state="frozen"/>
      <selection pane="bottomLeft" activeCell="M16" sqref="M16"/>
    </sheetView>
  </sheetViews>
  <sheetFormatPr defaultColWidth="11.19921875" defaultRowHeight="15" customHeight="1"/>
  <cols>
    <col min="1" max="1" width="7.59765625" style="148" customWidth="1"/>
    <col min="2" max="2" width="2.69921875" customWidth="1"/>
    <col min="3" max="8" width="2.3984375" customWidth="1"/>
    <col min="9" max="9" width="6.19921875" customWidth="1"/>
    <col min="10" max="27" width="7" customWidth="1"/>
    <col min="28" max="28" width="2.796875" customWidth="1"/>
    <col min="29" max="29" width="2" customWidth="1"/>
    <col min="30" max="36" width="2.796875" customWidth="1"/>
  </cols>
  <sheetData>
    <row r="1" spans="1:36" ht="15" customHeight="1" thickBot="1">
      <c r="B1" s="516" t="s">
        <v>0</v>
      </c>
      <c r="C1" s="517"/>
      <c r="D1" s="517"/>
      <c r="E1" s="517"/>
      <c r="F1" s="517"/>
      <c r="G1" s="517"/>
      <c r="H1" s="518"/>
      <c r="I1" s="98"/>
      <c r="J1" s="519" t="s">
        <v>1</v>
      </c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20"/>
      <c r="AB1" s="2"/>
      <c r="AC1" s="2"/>
      <c r="AD1" s="2"/>
      <c r="AE1" s="2"/>
      <c r="AF1" s="2"/>
      <c r="AG1" s="2"/>
      <c r="AH1" s="2"/>
      <c r="AI1" s="2"/>
      <c r="AJ1" s="2"/>
    </row>
    <row r="2" spans="1:36" ht="19.5" customHeight="1" thickBot="1">
      <c r="A2" s="111" t="s">
        <v>270</v>
      </c>
      <c r="B2" s="521" t="s">
        <v>2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3"/>
      <c r="AB2" s="3"/>
      <c r="AC2" s="465" t="s">
        <v>3</v>
      </c>
      <c r="AD2" s="466"/>
      <c r="AE2" s="466"/>
      <c r="AF2" s="466"/>
      <c r="AG2" s="466"/>
      <c r="AH2" s="466"/>
      <c r="AI2" s="466"/>
      <c r="AJ2" s="467"/>
    </row>
    <row r="3" spans="1:36" ht="15" customHeight="1" thickBot="1">
      <c r="A3" s="159"/>
      <c r="B3" s="90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1" t="s">
        <v>11</v>
      </c>
      <c r="J3" s="92" t="s">
        <v>12</v>
      </c>
      <c r="K3" s="92" t="s">
        <v>13</v>
      </c>
      <c r="L3" s="93" t="s">
        <v>14</v>
      </c>
      <c r="M3" s="94" t="s">
        <v>15</v>
      </c>
      <c r="N3" s="92" t="s">
        <v>13</v>
      </c>
      <c r="O3" s="93" t="s">
        <v>14</v>
      </c>
      <c r="P3" s="92" t="s">
        <v>16</v>
      </c>
      <c r="Q3" s="92" t="s">
        <v>13</v>
      </c>
      <c r="R3" s="93" t="s">
        <v>14</v>
      </c>
      <c r="S3" s="92" t="s">
        <v>17</v>
      </c>
      <c r="T3" s="92" t="s">
        <v>13</v>
      </c>
      <c r="U3" s="93" t="s">
        <v>14</v>
      </c>
      <c r="V3" s="92" t="s">
        <v>18</v>
      </c>
      <c r="W3" s="92" t="s">
        <v>13</v>
      </c>
      <c r="X3" s="93" t="s">
        <v>14</v>
      </c>
      <c r="Y3" s="92" t="s">
        <v>19</v>
      </c>
      <c r="Z3" s="92" t="s">
        <v>13</v>
      </c>
      <c r="AA3" s="95" t="s">
        <v>14</v>
      </c>
      <c r="AB3" s="5"/>
      <c r="AC3" s="6"/>
      <c r="AD3" s="6" t="s">
        <v>12</v>
      </c>
      <c r="AE3" s="6" t="s">
        <v>15</v>
      </c>
      <c r="AF3" s="6" t="s">
        <v>16</v>
      </c>
      <c r="AG3" s="6" t="s">
        <v>17</v>
      </c>
      <c r="AH3" s="6" t="s">
        <v>18</v>
      </c>
      <c r="AI3" s="6" t="s">
        <v>19</v>
      </c>
      <c r="AJ3" s="6"/>
    </row>
    <row r="4" spans="1:36" ht="15" customHeight="1">
      <c r="A4" s="473" t="s">
        <v>271</v>
      </c>
      <c r="B4" s="27" t="s">
        <v>113</v>
      </c>
      <c r="C4" s="62">
        <v>1</v>
      </c>
      <c r="D4" s="63">
        <v>3.2</v>
      </c>
      <c r="E4" s="63">
        <v>1.4</v>
      </c>
      <c r="F4" s="63">
        <v>3</v>
      </c>
      <c r="G4" s="63"/>
      <c r="H4" s="63"/>
      <c r="I4" s="100">
        <v>480</v>
      </c>
      <c r="J4" s="29" t="s">
        <v>114</v>
      </c>
      <c r="K4" s="30"/>
      <c r="L4" s="31"/>
      <c r="M4" s="29" t="s">
        <v>186</v>
      </c>
      <c r="N4" s="30"/>
      <c r="O4" s="31"/>
      <c r="P4" s="29" t="s">
        <v>115</v>
      </c>
      <c r="Q4" s="30"/>
      <c r="R4" s="31"/>
      <c r="S4" s="32" t="s">
        <v>116</v>
      </c>
      <c r="T4" s="30"/>
      <c r="U4" s="33"/>
      <c r="V4" s="34" t="s">
        <v>22</v>
      </c>
      <c r="W4" s="34"/>
      <c r="X4" s="31"/>
      <c r="Y4" s="29" t="s">
        <v>117</v>
      </c>
      <c r="Z4" s="30"/>
      <c r="AA4" s="35"/>
      <c r="AB4" s="36"/>
      <c r="AC4" s="37" t="str">
        <f>B4</f>
        <v>d3</v>
      </c>
      <c r="AD4" s="37" t="str">
        <f>J5&amp;" "&amp;J6&amp;" "&amp;J7&amp;" "&amp;J8&amp;" "&amp;J9</f>
        <v xml:space="preserve">米粉    </v>
      </c>
      <c r="AE4" s="37" t="str">
        <f>M5&amp;" "&amp;M6&amp;" "&amp;M7&amp;" "&amp;M8&amp;" "&amp;M9</f>
        <v xml:space="preserve">豆包    </v>
      </c>
      <c r="AF4" s="37" t="str">
        <f>P5&amp;" "&amp;P6&amp;" "&amp;P7&amp;" "&amp;P8&amp;" "&amp;P9</f>
        <v xml:space="preserve">甘藍 素肉 乾香菇  </v>
      </c>
      <c r="AG4" s="37" t="str">
        <f>S5&amp;" "&amp;S6&amp;" "&amp;S7&amp;" "&amp;S8&amp;" "&amp;S9</f>
        <v xml:space="preserve">冷凍素菜包子    </v>
      </c>
      <c r="AH4" s="37" t="str">
        <f>V5&amp;" "&amp;V6&amp;" "&amp;V7&amp;" "&amp;V8&amp;" "&amp;V9</f>
        <v xml:space="preserve">蔬菜 薑   </v>
      </c>
      <c r="AI4" s="37" t="str">
        <f>Y5&amp;" "&amp;Y6&amp;" "&amp;Y7&amp;" "&amp;Y8&amp;" "&amp;Y9</f>
        <v xml:space="preserve">脆筍 豆薯 雞蛋 乾木耳 </v>
      </c>
      <c r="AJ4" s="37"/>
    </row>
    <row r="5" spans="1:36" ht="15" customHeight="1">
      <c r="A5" s="474"/>
      <c r="B5" s="38"/>
      <c r="C5" s="57"/>
      <c r="D5" s="55"/>
      <c r="E5" s="55"/>
      <c r="F5" s="55"/>
      <c r="G5" s="55"/>
      <c r="H5" s="55"/>
      <c r="I5" s="55"/>
      <c r="J5" s="17" t="s">
        <v>118</v>
      </c>
      <c r="K5" s="17">
        <v>5</v>
      </c>
      <c r="L5" s="10" t="str">
        <f t="shared" ref="L5:L9" si="0">IF(K5,"公斤","")</f>
        <v>公斤</v>
      </c>
      <c r="M5" s="17" t="s">
        <v>59</v>
      </c>
      <c r="N5" s="17">
        <v>6</v>
      </c>
      <c r="O5" s="10" t="str">
        <f t="shared" ref="O5:O9" si="1">IF(N5,"公斤","")</f>
        <v>公斤</v>
      </c>
      <c r="P5" s="18" t="s">
        <v>43</v>
      </c>
      <c r="Q5" s="18">
        <v>4.5</v>
      </c>
      <c r="R5" s="10" t="str">
        <f t="shared" ref="R5:R9" si="2">IF(Q5,"公斤","")</f>
        <v>公斤</v>
      </c>
      <c r="S5" s="103" t="s">
        <v>187</v>
      </c>
      <c r="T5" s="18">
        <v>3</v>
      </c>
      <c r="U5" s="11" t="str">
        <f t="shared" ref="U5:U9" si="3">IF(T5,"公斤","")</f>
        <v>公斤</v>
      </c>
      <c r="V5" s="19" t="s">
        <v>18</v>
      </c>
      <c r="W5" s="19">
        <v>7</v>
      </c>
      <c r="X5" s="11" t="str">
        <f t="shared" ref="X5:X9" si="4">IF(W5,"公斤","")</f>
        <v>公斤</v>
      </c>
      <c r="Y5" s="17" t="s">
        <v>54</v>
      </c>
      <c r="Z5" s="17">
        <v>1</v>
      </c>
      <c r="AA5" s="13" t="str">
        <f t="shared" ref="AA5:AA9" si="5">IF(Z5,"公斤","")</f>
        <v>公斤</v>
      </c>
      <c r="AB5" s="2"/>
      <c r="AC5" s="14"/>
      <c r="AD5" s="14"/>
      <c r="AE5" s="14"/>
      <c r="AF5" s="14"/>
      <c r="AG5" s="14"/>
      <c r="AH5" s="14"/>
      <c r="AI5" s="14"/>
      <c r="AJ5" s="14"/>
    </row>
    <row r="6" spans="1:36" ht="15" customHeight="1">
      <c r="A6" s="474"/>
      <c r="B6" s="38"/>
      <c r="C6" s="57"/>
      <c r="D6" s="55"/>
      <c r="E6" s="55"/>
      <c r="F6" s="55"/>
      <c r="G6" s="55"/>
      <c r="H6" s="55"/>
      <c r="I6" s="55"/>
      <c r="J6" s="17"/>
      <c r="K6" s="17"/>
      <c r="L6" s="10" t="str">
        <f t="shared" si="0"/>
        <v/>
      </c>
      <c r="M6" s="17"/>
      <c r="N6" s="17"/>
      <c r="O6" s="10" t="str">
        <f t="shared" si="1"/>
        <v/>
      </c>
      <c r="P6" s="17" t="s">
        <v>178</v>
      </c>
      <c r="Q6" s="17">
        <v>0.5</v>
      </c>
      <c r="R6" s="10" t="str">
        <f t="shared" si="2"/>
        <v>公斤</v>
      </c>
      <c r="S6" s="18"/>
      <c r="T6" s="18"/>
      <c r="U6" s="11" t="str">
        <f t="shared" si="3"/>
        <v/>
      </c>
      <c r="V6" s="12" t="s">
        <v>34</v>
      </c>
      <c r="W6" s="12">
        <v>0.05</v>
      </c>
      <c r="X6" s="11" t="str">
        <f t="shared" si="4"/>
        <v>公斤</v>
      </c>
      <c r="Y6" s="18" t="s">
        <v>69</v>
      </c>
      <c r="Z6" s="17">
        <v>1</v>
      </c>
      <c r="AA6" s="13" t="str">
        <f t="shared" si="5"/>
        <v>公斤</v>
      </c>
      <c r="AB6" s="2"/>
      <c r="AC6" s="14"/>
      <c r="AD6" s="14"/>
      <c r="AE6" s="14"/>
      <c r="AF6" s="14"/>
      <c r="AG6" s="14"/>
      <c r="AH6" s="14"/>
      <c r="AI6" s="14"/>
      <c r="AJ6" s="14"/>
    </row>
    <row r="7" spans="1:36" ht="15" customHeight="1">
      <c r="A7" s="474"/>
      <c r="B7" s="38"/>
      <c r="C7" s="57"/>
      <c r="D7" s="55"/>
      <c r="E7" s="55"/>
      <c r="F7" s="55"/>
      <c r="G7" s="55"/>
      <c r="H7" s="55"/>
      <c r="I7" s="55"/>
      <c r="J7" s="17"/>
      <c r="K7" s="17"/>
      <c r="L7" s="10" t="str">
        <f t="shared" si="0"/>
        <v/>
      </c>
      <c r="M7" s="17"/>
      <c r="N7" s="17"/>
      <c r="O7" s="10" t="str">
        <f t="shared" si="1"/>
        <v/>
      </c>
      <c r="P7" s="17" t="s">
        <v>99</v>
      </c>
      <c r="Q7" s="17">
        <v>0.05</v>
      </c>
      <c r="R7" s="10" t="str">
        <f t="shared" si="2"/>
        <v>公斤</v>
      </c>
      <c r="S7" s="18"/>
      <c r="T7" s="18"/>
      <c r="U7" s="11" t="str">
        <f t="shared" si="3"/>
        <v/>
      </c>
      <c r="V7" s="12"/>
      <c r="W7" s="12"/>
      <c r="X7" s="11" t="str">
        <f t="shared" si="4"/>
        <v/>
      </c>
      <c r="Y7" s="17" t="s">
        <v>40</v>
      </c>
      <c r="Z7" s="17">
        <v>1</v>
      </c>
      <c r="AA7" s="13" t="str">
        <f t="shared" si="5"/>
        <v>公斤</v>
      </c>
      <c r="AB7" s="2"/>
      <c r="AC7" s="14"/>
      <c r="AD7" s="14"/>
      <c r="AE7" s="14"/>
      <c r="AF7" s="14"/>
      <c r="AG7" s="14"/>
      <c r="AH7" s="14"/>
      <c r="AI7" s="14"/>
      <c r="AJ7" s="14"/>
    </row>
    <row r="8" spans="1:36" ht="15" customHeight="1">
      <c r="A8" s="474"/>
      <c r="B8" s="38"/>
      <c r="C8" s="57"/>
      <c r="D8" s="55"/>
      <c r="E8" s="55"/>
      <c r="F8" s="55"/>
      <c r="G8" s="55"/>
      <c r="H8" s="55"/>
      <c r="I8" s="55"/>
      <c r="J8" s="17"/>
      <c r="K8" s="17"/>
      <c r="L8" s="10" t="str">
        <f t="shared" si="0"/>
        <v/>
      </c>
      <c r="M8" s="17"/>
      <c r="N8" s="17"/>
      <c r="O8" s="10" t="str">
        <f t="shared" si="1"/>
        <v/>
      </c>
      <c r="P8" s="17"/>
      <c r="Q8" s="17"/>
      <c r="R8" s="10" t="str">
        <f t="shared" si="2"/>
        <v/>
      </c>
      <c r="S8" s="17"/>
      <c r="T8" s="17"/>
      <c r="U8" s="11" t="str">
        <f t="shared" si="3"/>
        <v/>
      </c>
      <c r="V8" s="12"/>
      <c r="W8" s="12"/>
      <c r="X8" s="11" t="str">
        <f t="shared" si="4"/>
        <v/>
      </c>
      <c r="Y8" s="17" t="s">
        <v>46</v>
      </c>
      <c r="Z8" s="17">
        <v>0.01</v>
      </c>
      <c r="AA8" s="13" t="str">
        <f t="shared" si="5"/>
        <v>公斤</v>
      </c>
      <c r="AB8" s="2"/>
      <c r="AC8" s="14"/>
      <c r="AD8" s="14"/>
      <c r="AE8" s="14"/>
      <c r="AF8" s="14"/>
      <c r="AG8" s="14"/>
      <c r="AH8" s="14"/>
      <c r="AI8" s="14"/>
      <c r="AJ8" s="14"/>
    </row>
    <row r="9" spans="1:36" ht="15" customHeight="1" thickBot="1">
      <c r="A9" s="475"/>
      <c r="B9" s="39"/>
      <c r="C9" s="101"/>
      <c r="D9" s="102"/>
      <c r="E9" s="102"/>
      <c r="F9" s="102"/>
      <c r="G9" s="102"/>
      <c r="H9" s="102"/>
      <c r="I9" s="55"/>
      <c r="J9" s="41"/>
      <c r="K9" s="41"/>
      <c r="L9" s="42" t="str">
        <f t="shared" si="0"/>
        <v/>
      </c>
      <c r="M9" s="41"/>
      <c r="N9" s="41"/>
      <c r="O9" s="42" t="str">
        <f t="shared" si="1"/>
        <v/>
      </c>
      <c r="P9" s="41"/>
      <c r="Q9" s="41"/>
      <c r="R9" s="42" t="str">
        <f t="shared" si="2"/>
        <v/>
      </c>
      <c r="S9" s="41"/>
      <c r="T9" s="41"/>
      <c r="U9" s="43" t="str">
        <f t="shared" si="3"/>
        <v/>
      </c>
      <c r="V9" s="44"/>
      <c r="W9" s="44"/>
      <c r="X9" s="43" t="str">
        <f t="shared" si="4"/>
        <v/>
      </c>
      <c r="Y9" s="41"/>
      <c r="Z9" s="41"/>
      <c r="AA9" s="45" t="str">
        <f t="shared" si="5"/>
        <v/>
      </c>
      <c r="AB9" s="46"/>
      <c r="AC9" s="47"/>
      <c r="AD9" s="47"/>
      <c r="AE9" s="47"/>
      <c r="AF9" s="47"/>
      <c r="AG9" s="47"/>
      <c r="AH9" s="47"/>
      <c r="AI9" s="47"/>
      <c r="AJ9" s="47"/>
    </row>
    <row r="10" spans="1:36" ht="15" customHeight="1">
      <c r="A10" s="473" t="s">
        <v>272</v>
      </c>
      <c r="B10" s="48" t="s">
        <v>119</v>
      </c>
      <c r="C10" s="57">
        <v>6.3</v>
      </c>
      <c r="D10" s="55">
        <v>1.3</v>
      </c>
      <c r="E10" s="55">
        <v>1.8</v>
      </c>
      <c r="F10" s="55">
        <v>3</v>
      </c>
      <c r="G10" s="55"/>
      <c r="H10" s="55"/>
      <c r="I10" s="99">
        <v>718.5</v>
      </c>
      <c r="J10" s="49" t="s">
        <v>35</v>
      </c>
      <c r="K10" s="50"/>
      <c r="L10" s="51"/>
      <c r="M10" s="49" t="s">
        <v>188</v>
      </c>
      <c r="N10" s="50"/>
      <c r="O10" s="51"/>
      <c r="P10" s="49" t="s">
        <v>121</v>
      </c>
      <c r="Q10" s="50"/>
      <c r="R10" s="51"/>
      <c r="S10" s="104" t="s">
        <v>189</v>
      </c>
      <c r="T10" s="50"/>
      <c r="U10" s="52"/>
      <c r="V10" s="53" t="s">
        <v>22</v>
      </c>
      <c r="W10" s="53"/>
      <c r="X10" s="51"/>
      <c r="Y10" s="49" t="s">
        <v>123</v>
      </c>
      <c r="Z10" s="50"/>
      <c r="AA10" s="54"/>
      <c r="AB10" s="2"/>
      <c r="AC10" s="14" t="str">
        <f>B10</f>
        <v>d4</v>
      </c>
      <c r="AD10" s="14" t="str">
        <f>J11&amp;" "&amp;J12&amp;" "&amp;J13&amp;" "&amp;J14&amp;" "&amp;J15</f>
        <v xml:space="preserve">米 糙米   </v>
      </c>
      <c r="AE10" s="14" t="str">
        <f>M11&amp;" "&amp;M12&amp;" "&amp;M13&amp;" "&amp;M14&amp;" "&amp;M15</f>
        <v xml:space="preserve">豆干 甘藍 薑  </v>
      </c>
      <c r="AF10" s="14" t="str">
        <f>P11&amp;" "&amp;P12&amp;" "&amp;P13&amp;" "&amp;P14&amp;" "&amp;P15</f>
        <v xml:space="preserve">玉米 素黑輪 四角油豆腐  </v>
      </c>
      <c r="AG10" s="14" t="str">
        <f>S11&amp;" "&amp;S12&amp;" "&amp;S13&amp;" "&amp;S14&amp;" "&amp;S15</f>
        <v xml:space="preserve">素肉 冷凍花椰菜 胡蘿蔔 薑 </v>
      </c>
      <c r="AH10" s="14" t="str">
        <f>V11&amp;" "&amp;V12&amp;" "&amp;V13&amp;" "&amp;V14&amp;" "&amp;V15</f>
        <v xml:space="preserve">蔬菜 薑   </v>
      </c>
      <c r="AI10" s="14" t="str">
        <f>Y11&amp;" "&amp;Y12&amp;" "&amp;Y13&amp;" "&amp;Y14&amp;" "&amp;Y15</f>
        <v xml:space="preserve">小米 紅豆 二砂糖  </v>
      </c>
      <c r="AJ10" s="14"/>
    </row>
    <row r="11" spans="1:36" ht="15" customHeight="1">
      <c r="A11" s="474"/>
      <c r="B11" s="15"/>
      <c r="C11" s="57"/>
      <c r="D11" s="55"/>
      <c r="E11" s="55"/>
      <c r="F11" s="55"/>
      <c r="G11" s="55"/>
      <c r="H11" s="55"/>
      <c r="I11" s="55"/>
      <c r="J11" s="17" t="s">
        <v>23</v>
      </c>
      <c r="K11" s="17">
        <v>7</v>
      </c>
      <c r="L11" s="10" t="str">
        <f t="shared" ref="L11:L15" si="6">IF(K11,"公斤","")</f>
        <v>公斤</v>
      </c>
      <c r="M11" s="17" t="s">
        <v>75</v>
      </c>
      <c r="N11" s="17">
        <v>6</v>
      </c>
      <c r="O11" s="10" t="str">
        <f t="shared" ref="O11:O15" si="7">IF(N11,"公斤","")</f>
        <v>公斤</v>
      </c>
      <c r="P11" s="17" t="s">
        <v>124</v>
      </c>
      <c r="Q11" s="17">
        <v>2</v>
      </c>
      <c r="R11" s="10" t="str">
        <f t="shared" ref="R11:R15" si="8">IF(Q11,"公斤","")</f>
        <v>公斤</v>
      </c>
      <c r="S11" s="18" t="s">
        <v>178</v>
      </c>
      <c r="T11" s="18">
        <v>0.6</v>
      </c>
      <c r="U11" s="11" t="str">
        <f t="shared" ref="U11:U15" si="9">IF(T11,"公斤","")</f>
        <v>公斤</v>
      </c>
      <c r="V11" s="19" t="s">
        <v>18</v>
      </c>
      <c r="W11" s="19">
        <v>7</v>
      </c>
      <c r="X11" s="11" t="str">
        <f t="shared" ref="X11:X15" si="10">IF(W11,"公斤","")</f>
        <v>公斤</v>
      </c>
      <c r="Y11" s="17" t="s">
        <v>88</v>
      </c>
      <c r="Z11" s="17">
        <v>1</v>
      </c>
      <c r="AA11" s="13" t="str">
        <f t="shared" ref="AA11:AA15" si="11">IF(Z11,"公斤","")</f>
        <v>公斤</v>
      </c>
      <c r="AB11" s="2"/>
      <c r="AC11" s="14"/>
      <c r="AD11" s="14"/>
      <c r="AE11" s="14"/>
      <c r="AF11" s="14"/>
      <c r="AG11" s="14"/>
      <c r="AH11" s="14"/>
      <c r="AI11" s="14"/>
      <c r="AJ11" s="14"/>
    </row>
    <row r="12" spans="1:36" ht="15" customHeight="1">
      <c r="A12" s="474"/>
      <c r="B12" s="15"/>
      <c r="C12" s="57"/>
      <c r="D12" s="55"/>
      <c r="E12" s="55"/>
      <c r="F12" s="55"/>
      <c r="G12" s="55"/>
      <c r="H12" s="55"/>
      <c r="I12" s="55"/>
      <c r="J12" s="17" t="s">
        <v>42</v>
      </c>
      <c r="K12" s="17">
        <v>3</v>
      </c>
      <c r="L12" s="10" t="str">
        <f t="shared" si="6"/>
        <v>公斤</v>
      </c>
      <c r="M12" s="17" t="s">
        <v>43</v>
      </c>
      <c r="N12" s="17">
        <v>4</v>
      </c>
      <c r="O12" s="10" t="str">
        <f t="shared" si="7"/>
        <v>公斤</v>
      </c>
      <c r="P12" s="17" t="s">
        <v>190</v>
      </c>
      <c r="Q12" s="17">
        <v>1</v>
      </c>
      <c r="R12" s="10" t="str">
        <f t="shared" si="8"/>
        <v>公斤</v>
      </c>
      <c r="S12" s="18" t="s">
        <v>58</v>
      </c>
      <c r="T12" s="18">
        <v>6</v>
      </c>
      <c r="U12" s="11" t="str">
        <f t="shared" si="9"/>
        <v>公斤</v>
      </c>
      <c r="V12" s="12" t="s">
        <v>34</v>
      </c>
      <c r="W12" s="12">
        <v>0.05</v>
      </c>
      <c r="X12" s="11" t="str">
        <f t="shared" si="10"/>
        <v>公斤</v>
      </c>
      <c r="Y12" s="18" t="s">
        <v>126</v>
      </c>
      <c r="Z12" s="17">
        <v>0.8</v>
      </c>
      <c r="AA12" s="13" t="str">
        <f t="shared" si="11"/>
        <v>公斤</v>
      </c>
      <c r="AB12" s="2"/>
      <c r="AC12" s="14"/>
      <c r="AD12" s="14"/>
      <c r="AE12" s="14"/>
      <c r="AF12" s="14"/>
      <c r="AG12" s="14"/>
      <c r="AH12" s="14"/>
      <c r="AI12" s="14"/>
      <c r="AJ12" s="14"/>
    </row>
    <row r="13" spans="1:36" ht="15" customHeight="1">
      <c r="A13" s="474"/>
      <c r="B13" s="15"/>
      <c r="C13" s="57"/>
      <c r="D13" s="55"/>
      <c r="E13" s="55"/>
      <c r="F13" s="55"/>
      <c r="G13" s="55"/>
      <c r="H13" s="55"/>
      <c r="I13" s="55"/>
      <c r="J13" s="17"/>
      <c r="K13" s="17"/>
      <c r="L13" s="10" t="str">
        <f t="shared" si="6"/>
        <v/>
      </c>
      <c r="M13" s="17" t="s">
        <v>34</v>
      </c>
      <c r="N13" s="17">
        <v>0.05</v>
      </c>
      <c r="O13" s="10" t="str">
        <f t="shared" si="7"/>
        <v>公斤</v>
      </c>
      <c r="P13" s="18" t="s">
        <v>52</v>
      </c>
      <c r="Q13" s="17">
        <v>1</v>
      </c>
      <c r="R13" s="10" t="str">
        <f t="shared" si="8"/>
        <v>公斤</v>
      </c>
      <c r="S13" s="18" t="s">
        <v>27</v>
      </c>
      <c r="T13" s="18">
        <v>0.5</v>
      </c>
      <c r="U13" s="11" t="str">
        <f t="shared" si="9"/>
        <v>公斤</v>
      </c>
      <c r="V13" s="12"/>
      <c r="W13" s="12"/>
      <c r="X13" s="11" t="str">
        <f t="shared" si="10"/>
        <v/>
      </c>
      <c r="Y13" s="17" t="s">
        <v>60</v>
      </c>
      <c r="Z13" s="17">
        <v>1</v>
      </c>
      <c r="AA13" s="13" t="str">
        <f t="shared" si="11"/>
        <v>公斤</v>
      </c>
      <c r="AB13" s="2"/>
      <c r="AC13" s="14"/>
      <c r="AD13" s="14"/>
      <c r="AE13" s="14"/>
      <c r="AF13" s="14"/>
      <c r="AG13" s="14"/>
      <c r="AH13" s="14"/>
      <c r="AI13" s="14"/>
      <c r="AJ13" s="14"/>
    </row>
    <row r="14" spans="1:36" ht="15" customHeight="1">
      <c r="A14" s="474"/>
      <c r="B14" s="15"/>
      <c r="C14" s="57"/>
      <c r="D14" s="55"/>
      <c r="E14" s="55"/>
      <c r="F14" s="55"/>
      <c r="G14" s="55"/>
      <c r="H14" s="55"/>
      <c r="I14" s="55"/>
      <c r="J14" s="17"/>
      <c r="K14" s="17"/>
      <c r="L14" s="10" t="str">
        <f t="shared" si="6"/>
        <v/>
      </c>
      <c r="M14" s="17"/>
      <c r="N14" s="17"/>
      <c r="O14" s="10" t="str">
        <f t="shared" si="7"/>
        <v/>
      </c>
      <c r="P14" s="17"/>
      <c r="Q14" s="17"/>
      <c r="R14" s="10" t="str">
        <f t="shared" si="8"/>
        <v/>
      </c>
      <c r="S14" s="17" t="s">
        <v>34</v>
      </c>
      <c r="T14" s="17">
        <v>0.05</v>
      </c>
      <c r="U14" s="11" t="str">
        <f t="shared" si="9"/>
        <v>公斤</v>
      </c>
      <c r="V14" s="12"/>
      <c r="W14" s="12"/>
      <c r="X14" s="11" t="str">
        <f t="shared" si="10"/>
        <v/>
      </c>
      <c r="Y14" s="17"/>
      <c r="Z14" s="17"/>
      <c r="AA14" s="13" t="str">
        <f t="shared" si="11"/>
        <v/>
      </c>
      <c r="AB14" s="2"/>
      <c r="AC14" s="14"/>
      <c r="AD14" s="14"/>
      <c r="AE14" s="14"/>
      <c r="AF14" s="14"/>
      <c r="AG14" s="14"/>
      <c r="AH14" s="14"/>
      <c r="AI14" s="14"/>
      <c r="AJ14" s="14"/>
    </row>
    <row r="15" spans="1:36" ht="15" customHeight="1" thickBot="1">
      <c r="A15" s="475"/>
      <c r="B15" s="20"/>
      <c r="C15" s="60"/>
      <c r="D15" s="61"/>
      <c r="E15" s="61"/>
      <c r="F15" s="61"/>
      <c r="G15" s="61"/>
      <c r="H15" s="61"/>
      <c r="I15" s="61"/>
      <c r="J15" s="22"/>
      <c r="K15" s="22"/>
      <c r="L15" s="23" t="str">
        <f t="shared" si="6"/>
        <v/>
      </c>
      <c r="M15" s="22"/>
      <c r="N15" s="22"/>
      <c r="O15" s="23" t="str">
        <f t="shared" si="7"/>
        <v/>
      </c>
      <c r="P15" s="22"/>
      <c r="Q15" s="22"/>
      <c r="R15" s="23" t="str">
        <f t="shared" si="8"/>
        <v/>
      </c>
      <c r="S15" s="22"/>
      <c r="T15" s="22"/>
      <c r="U15" s="24" t="str">
        <f t="shared" si="9"/>
        <v/>
      </c>
      <c r="V15" s="25"/>
      <c r="W15" s="25"/>
      <c r="X15" s="24" t="str">
        <f t="shared" si="10"/>
        <v/>
      </c>
      <c r="Y15" s="22"/>
      <c r="Z15" s="22"/>
      <c r="AA15" s="26" t="str">
        <f t="shared" si="11"/>
        <v/>
      </c>
      <c r="AB15" s="2"/>
      <c r="AC15" s="14"/>
      <c r="AD15" s="14"/>
      <c r="AE15" s="14"/>
      <c r="AF15" s="14"/>
      <c r="AG15" s="14"/>
      <c r="AH15" s="14"/>
      <c r="AI15" s="14"/>
      <c r="AJ15" s="14"/>
    </row>
    <row r="16" spans="1:36" ht="15" customHeight="1">
      <c r="A16" s="473" t="s">
        <v>273</v>
      </c>
      <c r="B16" s="27" t="s">
        <v>127</v>
      </c>
      <c r="C16" s="62">
        <v>5.2</v>
      </c>
      <c r="D16" s="63">
        <v>2.9</v>
      </c>
      <c r="E16" s="63">
        <v>2.2000000000000002</v>
      </c>
      <c r="F16" s="63">
        <v>3</v>
      </c>
      <c r="G16" s="63"/>
      <c r="H16" s="63"/>
      <c r="I16" s="100">
        <v>771.5</v>
      </c>
      <c r="J16" s="29" t="s">
        <v>128</v>
      </c>
      <c r="K16" s="30"/>
      <c r="L16" s="31"/>
      <c r="M16" s="29" t="s">
        <v>361</v>
      </c>
      <c r="N16" s="30"/>
      <c r="O16" s="31"/>
      <c r="P16" s="29" t="s">
        <v>130</v>
      </c>
      <c r="Q16" s="30"/>
      <c r="R16" s="31"/>
      <c r="S16" s="32" t="s">
        <v>131</v>
      </c>
      <c r="T16" s="30"/>
      <c r="U16" s="33"/>
      <c r="V16" s="34" t="s">
        <v>22</v>
      </c>
      <c r="W16" s="34"/>
      <c r="X16" s="31"/>
      <c r="Y16" s="29" t="s">
        <v>109</v>
      </c>
      <c r="Z16" s="30"/>
      <c r="AA16" s="35"/>
      <c r="AB16" s="36"/>
      <c r="AC16" s="14" t="str">
        <f>B16</f>
        <v>d5</v>
      </c>
      <c r="AD16" s="14" t="str">
        <f>J17&amp;" "&amp;J18&amp;" "&amp;J19&amp;" "&amp;J20&amp;" "&amp;J21</f>
        <v xml:space="preserve">米 燕麥   </v>
      </c>
      <c r="AE16" s="14" t="str">
        <f>M17&amp;" "&amp;M18&amp;" "&amp;M19&amp;" "&amp;M20&amp;" "&amp;M21</f>
        <v>豆包 大番茄 胡蘿蔔 薑 番茄醬</v>
      </c>
      <c r="AF16" s="14" t="str">
        <f>P17&amp;" "&amp;P18&amp;" "&amp;P19&amp;" "&amp;P20&amp;" "&amp;P21</f>
        <v xml:space="preserve">金針菇 雞蛋 乾木耳 胡蘿蔔 </v>
      </c>
      <c r="AG16" s="14" t="str">
        <f>S17&amp;" "&amp;S18&amp;" "&amp;S19&amp;" "&amp;S20&amp;" "&amp;S21</f>
        <v xml:space="preserve">凍豆腐 白蘿蔔 薑  </v>
      </c>
      <c r="AH16" s="14" t="str">
        <f>V17&amp;" "&amp;V18&amp;" "&amp;V19&amp;" "&amp;V20&amp;" "&amp;V21</f>
        <v xml:space="preserve">蔬菜 薑   </v>
      </c>
      <c r="AI16" s="14" t="str">
        <f>Y17&amp;" "&amp;Y18&amp;" "&amp;Y19&amp;" "&amp;Y20&amp;" "&amp;Y21</f>
        <v xml:space="preserve">時蔬 素羊肉 薑  </v>
      </c>
      <c r="AJ16" s="14"/>
    </row>
    <row r="17" spans="1:36" ht="15" customHeight="1">
      <c r="A17" s="474"/>
      <c r="B17" s="38"/>
      <c r="C17" s="16"/>
      <c r="D17" s="16"/>
      <c r="E17" s="16"/>
      <c r="F17" s="16"/>
      <c r="G17" s="16"/>
      <c r="H17" s="16"/>
      <c r="I17" s="16"/>
      <c r="J17" s="17" t="s">
        <v>23</v>
      </c>
      <c r="K17" s="17">
        <v>10</v>
      </c>
      <c r="L17" s="10" t="str">
        <f t="shared" ref="L17:L21" si="12">IF(K17,"公斤","")</f>
        <v>公斤</v>
      </c>
      <c r="M17" s="17" t="s">
        <v>59</v>
      </c>
      <c r="N17" s="17">
        <v>6</v>
      </c>
      <c r="O17" s="10" t="str">
        <f t="shared" ref="O17:O21" si="13">IF(N17,"公斤","")</f>
        <v>公斤</v>
      </c>
      <c r="P17" s="17" t="s">
        <v>32</v>
      </c>
      <c r="Q17" s="17">
        <v>0.6</v>
      </c>
      <c r="R17" s="10" t="str">
        <f t="shared" ref="R17:R21" si="14">IF(Q17,"公斤","")</f>
        <v>公斤</v>
      </c>
      <c r="S17" s="18" t="s">
        <v>132</v>
      </c>
      <c r="T17" s="18">
        <v>1.2</v>
      </c>
      <c r="U17" s="11" t="str">
        <f t="shared" ref="U17:U21" si="15">IF(T17,"公斤","")</f>
        <v>公斤</v>
      </c>
      <c r="V17" s="19" t="s">
        <v>18</v>
      </c>
      <c r="W17" s="19">
        <v>7</v>
      </c>
      <c r="X17" s="11" t="str">
        <f t="shared" ref="X17:X21" si="16">IF(W17,"公斤","")</f>
        <v>公斤</v>
      </c>
      <c r="Y17" s="17" t="s">
        <v>22</v>
      </c>
      <c r="Z17" s="17">
        <v>2.5</v>
      </c>
      <c r="AA17" s="13" t="str">
        <f t="shared" ref="AA17:AA21" si="17">IF(Z17,"公斤","")</f>
        <v>公斤</v>
      </c>
      <c r="AB17" s="2"/>
      <c r="AC17" s="14"/>
      <c r="AD17" s="14"/>
      <c r="AE17" s="14"/>
      <c r="AF17" s="14"/>
      <c r="AG17" s="14"/>
      <c r="AH17" s="14"/>
      <c r="AI17" s="14"/>
      <c r="AJ17" s="14"/>
    </row>
    <row r="18" spans="1:36" ht="15" customHeight="1">
      <c r="A18" s="474"/>
      <c r="B18" s="38"/>
      <c r="C18" s="16"/>
      <c r="D18" s="16"/>
      <c r="E18" s="16"/>
      <c r="F18" s="16"/>
      <c r="G18" s="16"/>
      <c r="H18" s="16"/>
      <c r="I18" s="16"/>
      <c r="J18" s="17" t="s">
        <v>133</v>
      </c>
      <c r="K18" s="17">
        <v>0.4</v>
      </c>
      <c r="L18" s="10" t="str">
        <f t="shared" si="12"/>
        <v>公斤</v>
      </c>
      <c r="M18" s="17" t="s">
        <v>70</v>
      </c>
      <c r="N18" s="17">
        <v>3.5</v>
      </c>
      <c r="O18" s="10" t="str">
        <f t="shared" si="13"/>
        <v>公斤</v>
      </c>
      <c r="P18" s="17" t="s">
        <v>40</v>
      </c>
      <c r="Q18" s="17">
        <v>4</v>
      </c>
      <c r="R18" s="10" t="str">
        <f t="shared" si="14"/>
        <v>公斤</v>
      </c>
      <c r="S18" s="18" t="s">
        <v>63</v>
      </c>
      <c r="T18" s="18">
        <v>6</v>
      </c>
      <c r="U18" s="11" t="str">
        <f t="shared" si="15"/>
        <v>公斤</v>
      </c>
      <c r="V18" s="12" t="s">
        <v>34</v>
      </c>
      <c r="W18" s="12">
        <v>0.05</v>
      </c>
      <c r="X18" s="11" t="str">
        <f t="shared" si="16"/>
        <v>公斤</v>
      </c>
      <c r="Y18" s="18" t="s">
        <v>180</v>
      </c>
      <c r="Z18" s="17">
        <v>0.6</v>
      </c>
      <c r="AA18" s="13" t="str">
        <f t="shared" si="17"/>
        <v>公斤</v>
      </c>
      <c r="AB18" s="2"/>
      <c r="AC18" s="14"/>
      <c r="AD18" s="14"/>
      <c r="AE18" s="14"/>
      <c r="AF18" s="14"/>
      <c r="AG18" s="14"/>
      <c r="AH18" s="14"/>
      <c r="AI18" s="14"/>
      <c r="AJ18" s="14"/>
    </row>
    <row r="19" spans="1:36" ht="15" customHeight="1">
      <c r="A19" s="474"/>
      <c r="B19" s="38"/>
      <c r="C19" s="16"/>
      <c r="D19" s="16"/>
      <c r="E19" s="16"/>
      <c r="F19" s="16"/>
      <c r="G19" s="16"/>
      <c r="H19" s="16"/>
      <c r="I19" s="16"/>
      <c r="J19" s="17"/>
      <c r="K19" s="17"/>
      <c r="L19" s="10" t="str">
        <f t="shared" si="12"/>
        <v/>
      </c>
      <c r="M19" s="17" t="s">
        <v>27</v>
      </c>
      <c r="N19" s="17">
        <v>1</v>
      </c>
      <c r="O19" s="10" t="str">
        <f t="shared" si="13"/>
        <v>公斤</v>
      </c>
      <c r="P19" s="18" t="s">
        <v>46</v>
      </c>
      <c r="Q19" s="18">
        <v>0.01</v>
      </c>
      <c r="R19" s="10" t="str">
        <f t="shared" si="14"/>
        <v>公斤</v>
      </c>
      <c r="S19" s="17" t="s">
        <v>34</v>
      </c>
      <c r="T19" s="17">
        <v>0.05</v>
      </c>
      <c r="U19" s="11" t="str">
        <f t="shared" si="15"/>
        <v>公斤</v>
      </c>
      <c r="V19" s="12"/>
      <c r="W19" s="12"/>
      <c r="X19" s="11" t="str">
        <f t="shared" si="16"/>
        <v/>
      </c>
      <c r="Y19" s="17" t="s">
        <v>34</v>
      </c>
      <c r="Z19" s="17">
        <v>0.05</v>
      </c>
      <c r="AA19" s="13" t="str">
        <f t="shared" si="17"/>
        <v>公斤</v>
      </c>
      <c r="AB19" s="2"/>
      <c r="AC19" s="14"/>
      <c r="AD19" s="14"/>
      <c r="AE19" s="14"/>
      <c r="AF19" s="14"/>
      <c r="AG19" s="14"/>
      <c r="AH19" s="14"/>
      <c r="AI19" s="14"/>
      <c r="AJ19" s="14"/>
    </row>
    <row r="20" spans="1:36" ht="15" customHeight="1">
      <c r="A20" s="474"/>
      <c r="B20" s="38"/>
      <c r="C20" s="16"/>
      <c r="D20" s="16"/>
      <c r="E20" s="16"/>
      <c r="F20" s="16"/>
      <c r="G20" s="16"/>
      <c r="H20" s="16"/>
      <c r="I20" s="16"/>
      <c r="J20" s="17"/>
      <c r="K20" s="17"/>
      <c r="L20" s="10" t="str">
        <f t="shared" si="12"/>
        <v/>
      </c>
      <c r="M20" s="17" t="s">
        <v>34</v>
      </c>
      <c r="N20" s="17">
        <v>0.05</v>
      </c>
      <c r="O20" s="10" t="str">
        <f t="shared" si="13"/>
        <v>公斤</v>
      </c>
      <c r="P20" s="17" t="s">
        <v>27</v>
      </c>
      <c r="Q20" s="17">
        <v>0.5</v>
      </c>
      <c r="R20" s="10" t="str">
        <f t="shared" si="14"/>
        <v>公斤</v>
      </c>
      <c r="S20" s="17"/>
      <c r="T20" s="17"/>
      <c r="U20" s="11" t="str">
        <f t="shared" si="15"/>
        <v/>
      </c>
      <c r="V20" s="12"/>
      <c r="W20" s="12"/>
      <c r="X20" s="11" t="str">
        <f t="shared" si="16"/>
        <v/>
      </c>
      <c r="Y20" s="17"/>
      <c r="Z20" s="17"/>
      <c r="AA20" s="13" t="str">
        <f t="shared" si="17"/>
        <v/>
      </c>
      <c r="AB20" s="2"/>
      <c r="AC20" s="14"/>
      <c r="AD20" s="14"/>
      <c r="AE20" s="14"/>
      <c r="AF20" s="14"/>
      <c r="AG20" s="14"/>
      <c r="AH20" s="14"/>
      <c r="AI20" s="14"/>
      <c r="AJ20" s="14"/>
    </row>
    <row r="21" spans="1:36" ht="15" customHeight="1" thickBot="1">
      <c r="A21" s="475"/>
      <c r="B21" s="39"/>
      <c r="C21" s="65"/>
      <c r="D21" s="65"/>
      <c r="E21" s="65"/>
      <c r="F21" s="65"/>
      <c r="G21" s="65"/>
      <c r="H21" s="65"/>
      <c r="I21" s="40"/>
      <c r="J21" s="41"/>
      <c r="K21" s="41"/>
      <c r="L21" s="42" t="str">
        <f t="shared" si="12"/>
        <v/>
      </c>
      <c r="M21" s="41" t="s">
        <v>104</v>
      </c>
      <c r="N21" s="41"/>
      <c r="O21" s="42" t="str">
        <f t="shared" si="13"/>
        <v/>
      </c>
      <c r="P21" s="41"/>
      <c r="Q21" s="41"/>
      <c r="R21" s="42" t="str">
        <f t="shared" si="14"/>
        <v/>
      </c>
      <c r="S21" s="41"/>
      <c r="T21" s="41"/>
      <c r="U21" s="43" t="str">
        <f t="shared" si="15"/>
        <v/>
      </c>
      <c r="V21" s="44"/>
      <c r="W21" s="44"/>
      <c r="X21" s="43" t="str">
        <f t="shared" si="16"/>
        <v/>
      </c>
      <c r="Y21" s="41"/>
      <c r="Z21" s="41"/>
      <c r="AA21" s="45" t="str">
        <f t="shared" si="17"/>
        <v/>
      </c>
      <c r="AB21" s="46"/>
      <c r="AC21" s="14"/>
      <c r="AD21" s="14"/>
      <c r="AE21" s="14"/>
      <c r="AF21" s="14"/>
      <c r="AG21" s="14"/>
      <c r="AH21" s="14"/>
      <c r="AI21" s="14"/>
      <c r="AJ21" s="14"/>
    </row>
    <row r="22" spans="1:36" ht="15" customHeight="1">
      <c r="A22" s="473" t="s">
        <v>274</v>
      </c>
      <c r="B22" s="66" t="s">
        <v>134</v>
      </c>
      <c r="C22" s="67">
        <v>5</v>
      </c>
      <c r="D22" s="67">
        <v>2.8</v>
      </c>
      <c r="E22" s="67">
        <v>1.6</v>
      </c>
      <c r="F22" s="67">
        <v>3</v>
      </c>
      <c r="G22" s="67"/>
      <c r="H22" s="67"/>
      <c r="I22" s="68">
        <f>C22*70+D22*75+E22*25+F22*45</f>
        <v>735</v>
      </c>
      <c r="J22" s="49" t="s">
        <v>20</v>
      </c>
      <c r="K22" s="50"/>
      <c r="L22" s="51"/>
      <c r="M22" s="49" t="s">
        <v>191</v>
      </c>
      <c r="N22" s="50"/>
      <c r="O22" s="51"/>
      <c r="P22" s="104" t="s">
        <v>136</v>
      </c>
      <c r="Q22" s="50"/>
      <c r="R22" s="51"/>
      <c r="S22" s="49" t="s">
        <v>137</v>
      </c>
      <c r="T22" s="50"/>
      <c r="U22" s="52"/>
      <c r="V22" s="53" t="s">
        <v>22</v>
      </c>
      <c r="W22" s="53"/>
      <c r="X22" s="51"/>
      <c r="Y22" s="49" t="s">
        <v>192</v>
      </c>
      <c r="Z22" s="50"/>
      <c r="AA22" s="54"/>
      <c r="AB22" s="2"/>
      <c r="AC22" s="14" t="str">
        <f>B22</f>
        <v>e1</v>
      </c>
      <c r="AD22" s="14" t="str">
        <f>J23&amp;" "&amp;J24&amp;" "&amp;J25&amp;" "&amp;J26&amp;" "&amp;J27</f>
        <v xml:space="preserve">米    </v>
      </c>
      <c r="AE22" s="14" t="str">
        <f>M23&amp;" "&amp;M24&amp;" "&amp;M25&amp;" "&amp;M26&amp;" "&amp;M27</f>
        <v xml:space="preserve">素排    </v>
      </c>
      <c r="AF22" s="14" t="str">
        <f>P23&amp;" "&amp;P24&amp;" "&amp;P25&amp;" "&amp;P26&amp;" "&amp;P27</f>
        <v xml:space="preserve">豆腐 薑 胡蘿蔔  </v>
      </c>
      <c r="AG22" s="14" t="str">
        <f>S23&amp;" "&amp;S24&amp;" "&amp;S25&amp;" "&amp;S26&amp;" "&amp;S27</f>
        <v xml:space="preserve">鴨鹹蛋 時蔬 薑  </v>
      </c>
      <c r="AH22" s="14" t="str">
        <f>V23&amp;" "&amp;V24&amp;" "&amp;V25&amp;" "&amp;V26&amp;" "&amp;V27</f>
        <v xml:space="preserve">蔬菜 薑   </v>
      </c>
      <c r="AI22" s="14" t="str">
        <f>Y23&amp;" "&amp;Y24&amp;" "&amp;Y25&amp;" "&amp;Y26&amp;" "&amp;Y27</f>
        <v xml:space="preserve">白蘿蔔 素羊肉 薑  </v>
      </c>
      <c r="AJ22" s="14"/>
    </row>
    <row r="23" spans="1:36" ht="15" customHeight="1">
      <c r="A23" s="474"/>
      <c r="B23" s="69"/>
      <c r="C23" s="16"/>
      <c r="D23" s="16"/>
      <c r="E23" s="16"/>
      <c r="F23" s="16"/>
      <c r="G23" s="16"/>
      <c r="H23" s="16"/>
      <c r="I23" s="16"/>
      <c r="J23" s="17" t="s">
        <v>23</v>
      </c>
      <c r="K23" s="17">
        <v>10</v>
      </c>
      <c r="L23" s="10" t="str">
        <f t="shared" ref="L23:L27" si="18">IF(K23,"公斤","")</f>
        <v>公斤</v>
      </c>
      <c r="M23" s="17" t="s">
        <v>193</v>
      </c>
      <c r="N23" s="17">
        <v>6</v>
      </c>
      <c r="O23" s="10" t="str">
        <f t="shared" ref="O23:O27" si="19">IF(N23,"公斤","")</f>
        <v>公斤</v>
      </c>
      <c r="P23" s="18" t="s">
        <v>25</v>
      </c>
      <c r="Q23" s="18">
        <v>5</v>
      </c>
      <c r="R23" s="10" t="str">
        <f t="shared" ref="R23:R27" si="20">IF(Q23,"公斤","")</f>
        <v>公斤</v>
      </c>
      <c r="S23" s="17" t="s">
        <v>140</v>
      </c>
      <c r="T23" s="17">
        <v>1.2</v>
      </c>
      <c r="U23" s="11" t="str">
        <f t="shared" ref="U23:U27" si="21">IF(T23,"公斤","")</f>
        <v>公斤</v>
      </c>
      <c r="V23" s="19" t="s">
        <v>18</v>
      </c>
      <c r="W23" s="19">
        <v>7</v>
      </c>
      <c r="X23" s="11" t="str">
        <f t="shared" ref="X23:X27" si="22">IF(W23,"公斤","")</f>
        <v>公斤</v>
      </c>
      <c r="Y23" s="17" t="s">
        <v>63</v>
      </c>
      <c r="Z23" s="17">
        <v>3</v>
      </c>
      <c r="AA23" s="13" t="str">
        <f t="shared" ref="AA23:AA27" si="23">IF(Z23,"公斤","")</f>
        <v>公斤</v>
      </c>
      <c r="AB23" s="2"/>
      <c r="AC23" s="14"/>
      <c r="AD23" s="14"/>
      <c r="AE23" s="14"/>
      <c r="AF23" s="14"/>
      <c r="AG23" s="14"/>
      <c r="AH23" s="14"/>
      <c r="AI23" s="14"/>
      <c r="AJ23" s="14"/>
    </row>
    <row r="24" spans="1:36" ht="15" customHeight="1">
      <c r="A24" s="474"/>
      <c r="B24" s="69"/>
      <c r="C24" s="16"/>
      <c r="D24" s="16"/>
      <c r="E24" s="16"/>
      <c r="F24" s="16"/>
      <c r="G24" s="16"/>
      <c r="H24" s="16"/>
      <c r="I24" s="16"/>
      <c r="J24" s="17"/>
      <c r="K24" s="17"/>
      <c r="L24" s="10" t="str">
        <f t="shared" si="18"/>
        <v/>
      </c>
      <c r="M24" s="17"/>
      <c r="N24" s="17"/>
      <c r="O24" s="10" t="str">
        <f t="shared" si="19"/>
        <v/>
      </c>
      <c r="P24" s="17" t="s">
        <v>34</v>
      </c>
      <c r="Q24" s="17">
        <v>0.05</v>
      </c>
      <c r="R24" s="10" t="str">
        <f t="shared" si="20"/>
        <v>公斤</v>
      </c>
      <c r="S24" s="17" t="s">
        <v>22</v>
      </c>
      <c r="T24" s="17">
        <v>5</v>
      </c>
      <c r="U24" s="11" t="str">
        <f t="shared" si="21"/>
        <v>公斤</v>
      </c>
      <c r="V24" s="12" t="s">
        <v>34</v>
      </c>
      <c r="W24" s="12">
        <v>0.05</v>
      </c>
      <c r="X24" s="11" t="str">
        <f t="shared" si="22"/>
        <v>公斤</v>
      </c>
      <c r="Y24" s="18" t="s">
        <v>180</v>
      </c>
      <c r="Z24" s="17">
        <v>0.6</v>
      </c>
      <c r="AA24" s="13" t="str">
        <f t="shared" si="23"/>
        <v>公斤</v>
      </c>
      <c r="AB24" s="2"/>
      <c r="AC24" s="14"/>
      <c r="AD24" s="14"/>
      <c r="AE24" s="14"/>
      <c r="AF24" s="14"/>
      <c r="AG24" s="14"/>
      <c r="AH24" s="14"/>
      <c r="AI24" s="14"/>
      <c r="AJ24" s="14"/>
    </row>
    <row r="25" spans="1:36" ht="15" customHeight="1">
      <c r="A25" s="474"/>
      <c r="B25" s="69"/>
      <c r="C25" s="16"/>
      <c r="D25" s="16"/>
      <c r="E25" s="16"/>
      <c r="F25" s="16"/>
      <c r="G25" s="16"/>
      <c r="H25" s="16"/>
      <c r="I25" s="16"/>
      <c r="J25" s="17"/>
      <c r="K25" s="17"/>
      <c r="L25" s="10" t="str">
        <f t="shared" si="18"/>
        <v/>
      </c>
      <c r="M25" s="17"/>
      <c r="N25" s="17"/>
      <c r="O25" s="10" t="str">
        <f t="shared" si="19"/>
        <v/>
      </c>
      <c r="P25" s="18" t="s">
        <v>27</v>
      </c>
      <c r="Q25" s="18">
        <v>0.5</v>
      </c>
      <c r="R25" s="10" t="str">
        <f t="shared" si="20"/>
        <v>公斤</v>
      </c>
      <c r="S25" s="17" t="s">
        <v>34</v>
      </c>
      <c r="T25" s="17">
        <v>0.05</v>
      </c>
      <c r="U25" s="11" t="str">
        <f t="shared" si="21"/>
        <v>公斤</v>
      </c>
      <c r="V25" s="12"/>
      <c r="W25" s="12"/>
      <c r="X25" s="11" t="str">
        <f t="shared" si="22"/>
        <v/>
      </c>
      <c r="Y25" s="17" t="s">
        <v>34</v>
      </c>
      <c r="Z25" s="17">
        <v>0.05</v>
      </c>
      <c r="AA25" s="13" t="str">
        <f t="shared" si="23"/>
        <v>公斤</v>
      </c>
      <c r="AB25" s="2"/>
      <c r="AC25" s="14"/>
      <c r="AD25" s="14"/>
      <c r="AE25" s="14"/>
      <c r="AF25" s="14"/>
      <c r="AG25" s="14"/>
      <c r="AH25" s="14"/>
      <c r="AI25" s="14"/>
      <c r="AJ25" s="14"/>
    </row>
    <row r="26" spans="1:36" ht="15" customHeight="1">
      <c r="A26" s="474"/>
      <c r="B26" s="69"/>
      <c r="C26" s="16"/>
      <c r="D26" s="16"/>
      <c r="E26" s="16"/>
      <c r="F26" s="16"/>
      <c r="G26" s="16"/>
      <c r="H26" s="16"/>
      <c r="I26" s="16"/>
      <c r="J26" s="17"/>
      <c r="K26" s="17"/>
      <c r="L26" s="10" t="str">
        <f t="shared" si="18"/>
        <v/>
      </c>
      <c r="M26" s="17"/>
      <c r="N26" s="17"/>
      <c r="O26" s="10" t="str">
        <f t="shared" si="19"/>
        <v/>
      </c>
      <c r="P26" s="17"/>
      <c r="Q26" s="17"/>
      <c r="R26" s="10" t="str">
        <f t="shared" si="20"/>
        <v/>
      </c>
      <c r="S26" s="17"/>
      <c r="T26" s="17"/>
      <c r="U26" s="11" t="str">
        <f t="shared" si="21"/>
        <v/>
      </c>
      <c r="V26" s="12"/>
      <c r="W26" s="12"/>
      <c r="X26" s="11" t="str">
        <f t="shared" si="22"/>
        <v/>
      </c>
      <c r="Y26" s="17"/>
      <c r="Z26" s="17"/>
      <c r="AA26" s="13" t="str">
        <f t="shared" si="23"/>
        <v/>
      </c>
      <c r="AB26" s="2"/>
      <c r="AC26" s="14"/>
      <c r="AD26" s="14"/>
      <c r="AE26" s="14"/>
      <c r="AF26" s="14"/>
      <c r="AG26" s="14"/>
      <c r="AH26" s="14"/>
      <c r="AI26" s="14"/>
      <c r="AJ26" s="14"/>
    </row>
    <row r="27" spans="1:36" ht="15" customHeight="1" thickBot="1">
      <c r="A27" s="475"/>
      <c r="B27" s="70"/>
      <c r="C27" s="71"/>
      <c r="D27" s="71"/>
      <c r="E27" s="71"/>
      <c r="F27" s="71"/>
      <c r="G27" s="71"/>
      <c r="H27" s="71"/>
      <c r="I27" s="21"/>
      <c r="J27" s="22"/>
      <c r="K27" s="22"/>
      <c r="L27" s="23" t="str">
        <f t="shared" si="18"/>
        <v/>
      </c>
      <c r="M27" s="22"/>
      <c r="N27" s="22"/>
      <c r="O27" s="23" t="str">
        <f t="shared" si="19"/>
        <v/>
      </c>
      <c r="P27" s="22"/>
      <c r="Q27" s="22"/>
      <c r="R27" s="23" t="str">
        <f t="shared" si="20"/>
        <v/>
      </c>
      <c r="S27" s="22"/>
      <c r="T27" s="22"/>
      <c r="U27" s="24" t="str">
        <f t="shared" si="21"/>
        <v/>
      </c>
      <c r="V27" s="25"/>
      <c r="W27" s="25"/>
      <c r="X27" s="24" t="str">
        <f t="shared" si="22"/>
        <v/>
      </c>
      <c r="Y27" s="22"/>
      <c r="Z27" s="22"/>
      <c r="AA27" s="26" t="str">
        <f t="shared" si="23"/>
        <v/>
      </c>
      <c r="AB27" s="2"/>
      <c r="AC27" s="14"/>
      <c r="AD27" s="14"/>
      <c r="AE27" s="14"/>
      <c r="AF27" s="14"/>
      <c r="AG27" s="14"/>
      <c r="AH27" s="14"/>
      <c r="AI27" s="14"/>
      <c r="AJ27" s="14"/>
    </row>
    <row r="28" spans="1:36" ht="15" customHeight="1">
      <c r="A28" s="473" t="s">
        <v>275</v>
      </c>
      <c r="B28" s="72" t="s">
        <v>141</v>
      </c>
      <c r="C28" s="73">
        <v>5</v>
      </c>
      <c r="D28" s="73">
        <v>2.8</v>
      </c>
      <c r="E28" s="73">
        <v>2</v>
      </c>
      <c r="F28" s="73">
        <v>3.2</v>
      </c>
      <c r="G28" s="73"/>
      <c r="H28" s="73"/>
      <c r="I28" s="74">
        <f>C28*70+D28*75+E28*25+F28*45</f>
        <v>754</v>
      </c>
      <c r="J28" s="29" t="s">
        <v>35</v>
      </c>
      <c r="K28" s="30"/>
      <c r="L28" s="31"/>
      <c r="M28" s="29" t="s">
        <v>194</v>
      </c>
      <c r="N28" s="30"/>
      <c r="O28" s="31"/>
      <c r="P28" s="29" t="s">
        <v>143</v>
      </c>
      <c r="Q28" s="30"/>
      <c r="R28" s="31"/>
      <c r="S28" s="32" t="s">
        <v>144</v>
      </c>
      <c r="T28" s="30"/>
      <c r="U28" s="33"/>
      <c r="V28" s="34" t="s">
        <v>22</v>
      </c>
      <c r="W28" s="34"/>
      <c r="X28" s="31"/>
      <c r="Y28" s="29" t="s">
        <v>145</v>
      </c>
      <c r="Z28" s="30"/>
      <c r="AA28" s="35"/>
      <c r="AB28" s="2"/>
      <c r="AC28" s="14" t="str">
        <f>B28</f>
        <v>e2</v>
      </c>
      <c r="AD28" s="14" t="str">
        <f>J29&amp;" "&amp;J30&amp;" "&amp;J31&amp;" "&amp;J32&amp;" "&amp;J33</f>
        <v xml:space="preserve">米 糙米   </v>
      </c>
      <c r="AE28" s="14" t="str">
        <f>M29&amp;" "&amp;M30&amp;" "&amp;M31&amp;" "&amp;M32&amp;" "&amp;M33</f>
        <v xml:space="preserve">麵筋泡 甘藍 薑  </v>
      </c>
      <c r="AF28" s="14" t="str">
        <f>P29&amp;" "&amp;P30&amp;" "&amp;P31&amp;" "&amp;P32&amp;" "&amp;P33</f>
        <v xml:space="preserve">豆干 芹菜 胡蘿蔔  </v>
      </c>
      <c r="AG28" s="14" t="str">
        <f>S29&amp;" "&amp;S30&amp;" "&amp;S31&amp;" "&amp;S32&amp;" "&amp;S33</f>
        <v>冷凍毛豆仁 時瓜 胡蘿蔔 乾木耳 薑</v>
      </c>
      <c r="AH28" s="14" t="str">
        <f>V29&amp;" "&amp;V30&amp;" "&amp;V31&amp;" "&amp;V32&amp;" "&amp;V33</f>
        <v xml:space="preserve">蔬菜 薑   </v>
      </c>
      <c r="AI28" s="14" t="str">
        <f>Y29&amp;" "&amp;Y30&amp;" "&amp;Y31&amp;" "&amp;Y32&amp;" "&amp;Y33</f>
        <v xml:space="preserve">乾裙帶菜 味噌 薑  </v>
      </c>
      <c r="AJ28" s="14"/>
    </row>
    <row r="29" spans="1:36" ht="15" customHeight="1">
      <c r="A29" s="474"/>
      <c r="B29" s="69"/>
      <c r="C29" s="16"/>
      <c r="D29" s="16"/>
      <c r="E29" s="16"/>
      <c r="F29" s="16"/>
      <c r="G29" s="16"/>
      <c r="H29" s="16"/>
      <c r="I29" s="16"/>
      <c r="J29" s="17" t="s">
        <v>23</v>
      </c>
      <c r="K29" s="17">
        <v>7</v>
      </c>
      <c r="L29" s="10" t="str">
        <f t="shared" ref="L29:L33" si="24">IF(K29,"公斤","")</f>
        <v>公斤</v>
      </c>
      <c r="M29" s="17" t="s">
        <v>179</v>
      </c>
      <c r="N29" s="17">
        <v>2.5</v>
      </c>
      <c r="O29" s="10" t="str">
        <f t="shared" ref="O29:O33" si="25">IF(N29,"公斤","")</f>
        <v>公斤</v>
      </c>
      <c r="P29" s="17" t="s">
        <v>75</v>
      </c>
      <c r="Q29" s="17">
        <v>4</v>
      </c>
      <c r="R29" s="10" t="str">
        <f t="shared" ref="R29:R33" si="26">IF(Q29,"公斤","")</f>
        <v>公斤</v>
      </c>
      <c r="S29" s="18" t="s">
        <v>146</v>
      </c>
      <c r="T29" s="18">
        <v>0.5</v>
      </c>
      <c r="U29" s="11" t="str">
        <f t="shared" ref="U29:U33" si="27">IF(T29,"公斤","")</f>
        <v>公斤</v>
      </c>
      <c r="V29" s="19" t="s">
        <v>18</v>
      </c>
      <c r="W29" s="19">
        <v>7</v>
      </c>
      <c r="X29" s="11" t="str">
        <f t="shared" ref="X29:X33" si="28">IF(W29,"公斤","")</f>
        <v>公斤</v>
      </c>
      <c r="Y29" s="17" t="s">
        <v>53</v>
      </c>
      <c r="Z29" s="17">
        <v>0.2</v>
      </c>
      <c r="AA29" s="13" t="str">
        <f t="shared" ref="AA29:AA33" si="29">IF(Z29,"公斤","")</f>
        <v>公斤</v>
      </c>
      <c r="AB29" s="2"/>
      <c r="AC29" s="14"/>
      <c r="AD29" s="14"/>
      <c r="AE29" s="14"/>
      <c r="AF29" s="14"/>
      <c r="AG29" s="14"/>
      <c r="AH29" s="14"/>
      <c r="AI29" s="14"/>
      <c r="AJ29" s="14"/>
    </row>
    <row r="30" spans="1:36" ht="15" customHeight="1">
      <c r="A30" s="474"/>
      <c r="B30" s="69"/>
      <c r="C30" s="16"/>
      <c r="D30" s="16"/>
      <c r="E30" s="16"/>
      <c r="F30" s="16"/>
      <c r="G30" s="16"/>
      <c r="H30" s="16"/>
      <c r="I30" s="16"/>
      <c r="J30" s="17" t="s">
        <v>42</v>
      </c>
      <c r="K30" s="17">
        <v>3</v>
      </c>
      <c r="L30" s="10" t="str">
        <f t="shared" si="24"/>
        <v>公斤</v>
      </c>
      <c r="M30" s="17" t="s">
        <v>43</v>
      </c>
      <c r="N30" s="17">
        <v>3.5</v>
      </c>
      <c r="O30" s="10" t="str">
        <f t="shared" si="25"/>
        <v>公斤</v>
      </c>
      <c r="P30" s="17" t="s">
        <v>107</v>
      </c>
      <c r="Q30" s="17">
        <v>0.6</v>
      </c>
      <c r="R30" s="10" t="str">
        <f t="shared" si="26"/>
        <v>公斤</v>
      </c>
      <c r="S30" s="18" t="s">
        <v>68</v>
      </c>
      <c r="T30" s="18">
        <v>6.5</v>
      </c>
      <c r="U30" s="11" t="str">
        <f t="shared" si="27"/>
        <v>公斤</v>
      </c>
      <c r="V30" s="12" t="s">
        <v>34</v>
      </c>
      <c r="W30" s="12">
        <v>0.05</v>
      </c>
      <c r="X30" s="11" t="str">
        <f t="shared" si="28"/>
        <v>公斤</v>
      </c>
      <c r="Y30" s="18" t="s">
        <v>55</v>
      </c>
      <c r="Z30" s="17">
        <v>0.6</v>
      </c>
      <c r="AA30" s="13" t="str">
        <f t="shared" si="29"/>
        <v>公斤</v>
      </c>
      <c r="AB30" s="2"/>
      <c r="AC30" s="14"/>
      <c r="AD30" s="14"/>
      <c r="AE30" s="14"/>
      <c r="AF30" s="14"/>
      <c r="AG30" s="14"/>
      <c r="AH30" s="14"/>
      <c r="AI30" s="14"/>
      <c r="AJ30" s="14"/>
    </row>
    <row r="31" spans="1:36" ht="15" customHeight="1">
      <c r="A31" s="474"/>
      <c r="B31" s="69"/>
      <c r="C31" s="16"/>
      <c r="D31" s="16"/>
      <c r="E31" s="16"/>
      <c r="F31" s="16"/>
      <c r="G31" s="16"/>
      <c r="H31" s="16"/>
      <c r="I31" s="16"/>
      <c r="J31" s="17"/>
      <c r="K31" s="17"/>
      <c r="L31" s="10" t="str">
        <f t="shared" si="24"/>
        <v/>
      </c>
      <c r="M31" s="17" t="s">
        <v>34</v>
      </c>
      <c r="N31" s="17">
        <v>0.05</v>
      </c>
      <c r="O31" s="10" t="str">
        <f t="shared" si="25"/>
        <v>公斤</v>
      </c>
      <c r="P31" s="18" t="s">
        <v>27</v>
      </c>
      <c r="Q31" s="18">
        <v>1</v>
      </c>
      <c r="R31" s="10" t="str">
        <f t="shared" si="26"/>
        <v>公斤</v>
      </c>
      <c r="S31" s="18" t="s">
        <v>27</v>
      </c>
      <c r="T31" s="18">
        <v>0.5</v>
      </c>
      <c r="U31" s="11" t="str">
        <f t="shared" si="27"/>
        <v>公斤</v>
      </c>
      <c r="V31" s="12"/>
      <c r="W31" s="12"/>
      <c r="X31" s="11" t="str">
        <f t="shared" si="28"/>
        <v/>
      </c>
      <c r="Y31" s="17" t="s">
        <v>34</v>
      </c>
      <c r="Z31" s="17">
        <v>0.05</v>
      </c>
      <c r="AA31" s="13" t="str">
        <f t="shared" si="29"/>
        <v>公斤</v>
      </c>
      <c r="AB31" s="2"/>
      <c r="AC31" s="14"/>
      <c r="AD31" s="14"/>
      <c r="AE31" s="14"/>
      <c r="AF31" s="14"/>
      <c r="AG31" s="14"/>
      <c r="AH31" s="14"/>
      <c r="AI31" s="14"/>
      <c r="AJ31" s="14"/>
    </row>
    <row r="32" spans="1:36" ht="15" customHeight="1">
      <c r="A32" s="474"/>
      <c r="B32" s="69"/>
      <c r="C32" s="16"/>
      <c r="D32" s="16"/>
      <c r="E32" s="16"/>
      <c r="F32" s="16"/>
      <c r="G32" s="16"/>
      <c r="H32" s="16"/>
      <c r="I32" s="16"/>
      <c r="J32" s="17"/>
      <c r="K32" s="17"/>
      <c r="L32" s="10" t="str">
        <f t="shared" si="24"/>
        <v/>
      </c>
      <c r="M32" s="17"/>
      <c r="N32" s="17"/>
      <c r="O32" s="10" t="str">
        <f t="shared" si="25"/>
        <v/>
      </c>
      <c r="P32" s="17"/>
      <c r="Q32" s="17"/>
      <c r="R32" s="10" t="str">
        <f t="shared" si="26"/>
        <v/>
      </c>
      <c r="S32" s="17" t="s">
        <v>46</v>
      </c>
      <c r="T32" s="17">
        <v>0.01</v>
      </c>
      <c r="U32" s="11" t="str">
        <f t="shared" si="27"/>
        <v>公斤</v>
      </c>
      <c r="V32" s="12"/>
      <c r="W32" s="12"/>
      <c r="X32" s="11" t="str">
        <f t="shared" si="28"/>
        <v/>
      </c>
      <c r="Y32" s="17"/>
      <c r="Z32" s="17"/>
      <c r="AA32" s="13" t="str">
        <f t="shared" si="29"/>
        <v/>
      </c>
      <c r="AB32" s="2"/>
      <c r="AC32" s="14"/>
      <c r="AD32" s="14"/>
      <c r="AE32" s="14"/>
      <c r="AF32" s="14"/>
      <c r="AG32" s="14"/>
      <c r="AH32" s="14"/>
      <c r="AI32" s="14"/>
      <c r="AJ32" s="14"/>
    </row>
    <row r="33" spans="1:36" ht="15" customHeight="1" thickBot="1">
      <c r="A33" s="475"/>
      <c r="B33" s="75"/>
      <c r="C33" s="65"/>
      <c r="D33" s="65"/>
      <c r="E33" s="65"/>
      <c r="F33" s="65"/>
      <c r="G33" s="65"/>
      <c r="H33" s="65"/>
      <c r="I33" s="40"/>
      <c r="J33" s="41"/>
      <c r="K33" s="41"/>
      <c r="L33" s="42" t="str">
        <f t="shared" si="24"/>
        <v/>
      </c>
      <c r="M33" s="41"/>
      <c r="N33" s="41"/>
      <c r="O33" s="42" t="str">
        <f t="shared" si="25"/>
        <v/>
      </c>
      <c r="P33" s="41"/>
      <c r="Q33" s="41"/>
      <c r="R33" s="42" t="str">
        <f t="shared" si="26"/>
        <v/>
      </c>
      <c r="S33" s="41" t="s">
        <v>34</v>
      </c>
      <c r="T33" s="41">
        <v>0.05</v>
      </c>
      <c r="U33" s="43" t="str">
        <f t="shared" si="27"/>
        <v>公斤</v>
      </c>
      <c r="V33" s="44"/>
      <c r="W33" s="44"/>
      <c r="X33" s="43" t="str">
        <f t="shared" si="28"/>
        <v/>
      </c>
      <c r="Y33" s="41"/>
      <c r="Z33" s="41"/>
      <c r="AA33" s="45" t="str">
        <f t="shared" si="29"/>
        <v/>
      </c>
      <c r="AB33" s="2"/>
      <c r="AC33" s="14"/>
      <c r="AD33" s="14"/>
      <c r="AE33" s="14"/>
      <c r="AF33" s="14"/>
      <c r="AG33" s="14"/>
      <c r="AH33" s="14"/>
      <c r="AI33" s="14"/>
      <c r="AJ33" s="14"/>
    </row>
    <row r="34" spans="1:36" ht="15" customHeight="1">
      <c r="A34" s="473" t="s">
        <v>276</v>
      </c>
      <c r="B34" s="66" t="s">
        <v>148</v>
      </c>
      <c r="C34" s="67">
        <v>5</v>
      </c>
      <c r="D34" s="67">
        <v>2.5</v>
      </c>
      <c r="E34" s="67">
        <v>1.8</v>
      </c>
      <c r="F34" s="67">
        <v>3.3</v>
      </c>
      <c r="G34" s="67"/>
      <c r="H34" s="67"/>
      <c r="I34" s="68">
        <f>C34*70+D34*75+E34*25+F34*45</f>
        <v>731</v>
      </c>
      <c r="J34" s="49" t="s">
        <v>149</v>
      </c>
      <c r="K34" s="50"/>
      <c r="L34" s="51"/>
      <c r="M34" s="49" t="s">
        <v>186</v>
      </c>
      <c r="N34" s="50"/>
      <c r="O34" s="51"/>
      <c r="P34" s="49" t="s">
        <v>151</v>
      </c>
      <c r="Q34" s="50"/>
      <c r="R34" s="51"/>
      <c r="S34" s="104" t="s">
        <v>195</v>
      </c>
      <c r="T34" s="50"/>
      <c r="U34" s="52"/>
      <c r="V34" s="53" t="s">
        <v>22</v>
      </c>
      <c r="W34" s="53"/>
      <c r="X34" s="51"/>
      <c r="Y34" s="49" t="s">
        <v>152</v>
      </c>
      <c r="Z34" s="50"/>
      <c r="AA34" s="54"/>
      <c r="AB34" s="2"/>
      <c r="AC34" s="14" t="str">
        <f>B34</f>
        <v>e3</v>
      </c>
      <c r="AD34" s="14" t="str">
        <f>J35&amp;" "&amp;J36&amp;" "&amp;J37&amp;" "&amp;J38&amp;" "&amp;J39</f>
        <v xml:space="preserve">麵條    </v>
      </c>
      <c r="AE34" s="14" t="str">
        <f>M35&amp;" "&amp;M36&amp;" "&amp;M37&amp;" "&amp;M38&amp;" "&amp;M39</f>
        <v xml:space="preserve">豆包    </v>
      </c>
      <c r="AF34" s="14" t="str">
        <f>P35&amp;" "&amp;P36&amp;" "&amp;P37&amp;" "&amp;P38&amp;" "&amp;P39</f>
        <v>大番茄 芹菜 蘑菇醬 番茄醬 冷凍毛豆仁</v>
      </c>
      <c r="AG34" s="14" t="str">
        <f>S35&amp;" "&amp;S36&amp;" "&amp;S37&amp;" "&amp;S38&amp;" "&amp;S39</f>
        <v xml:space="preserve">綠豆芽 胡蘿蔔 乾木耳 薑 </v>
      </c>
      <c r="AH34" s="14" t="str">
        <f>V35&amp;" "&amp;V36&amp;" "&amp;V37&amp;" "&amp;V38&amp;" "&amp;V39</f>
        <v xml:space="preserve">蔬菜 薑   </v>
      </c>
      <c r="AI34" s="14" t="str">
        <f>Y35&amp;" "&amp;Y36&amp;" "&amp;Y37&amp;" "&amp;Y38&amp;" "&amp;Y39</f>
        <v xml:space="preserve">冷凍玉米粒 雞蛋 玉米濃湯粉  </v>
      </c>
      <c r="AJ34" s="14"/>
    </row>
    <row r="35" spans="1:36" ht="15" customHeight="1">
      <c r="A35" s="474"/>
      <c r="B35" s="69"/>
      <c r="C35" s="16"/>
      <c r="D35" s="16"/>
      <c r="E35" s="16"/>
      <c r="F35" s="16"/>
      <c r="G35" s="16"/>
      <c r="H35" s="16"/>
      <c r="I35" s="16"/>
      <c r="J35" s="17" t="s">
        <v>78</v>
      </c>
      <c r="K35" s="17">
        <v>15</v>
      </c>
      <c r="L35" s="10" t="str">
        <f t="shared" ref="L35:L39" si="30">IF(K35,"公斤","")</f>
        <v>公斤</v>
      </c>
      <c r="M35" s="17" t="s">
        <v>59</v>
      </c>
      <c r="N35" s="17">
        <v>6</v>
      </c>
      <c r="O35" s="10" t="str">
        <f t="shared" ref="O35:O39" si="31">IF(N35,"公斤","")</f>
        <v>公斤</v>
      </c>
      <c r="P35" s="17" t="s">
        <v>70</v>
      </c>
      <c r="Q35" s="17">
        <v>2</v>
      </c>
      <c r="R35" s="10" t="str">
        <f t="shared" ref="R35:R39" si="32">IF(Q35,"公斤","")</f>
        <v>公斤</v>
      </c>
      <c r="S35" s="18" t="s">
        <v>26</v>
      </c>
      <c r="T35" s="18">
        <v>5</v>
      </c>
      <c r="U35" s="11" t="str">
        <f t="shared" ref="U35:U39" si="33">IF(T35,"公斤","")</f>
        <v>公斤</v>
      </c>
      <c r="V35" s="19" t="s">
        <v>18</v>
      </c>
      <c r="W35" s="19">
        <v>7</v>
      </c>
      <c r="X35" s="11" t="str">
        <f t="shared" ref="X35:X39" si="34">IF(W35,"公斤","")</f>
        <v>公斤</v>
      </c>
      <c r="Y35" s="17" t="s">
        <v>64</v>
      </c>
      <c r="Z35" s="17">
        <v>1</v>
      </c>
      <c r="AA35" s="13" t="str">
        <f t="shared" ref="AA35:AA39" si="35">IF(Z35,"公斤","")</f>
        <v>公斤</v>
      </c>
      <c r="AB35" s="2"/>
      <c r="AC35" s="14"/>
      <c r="AD35" s="14"/>
      <c r="AE35" s="14"/>
      <c r="AF35" s="14"/>
      <c r="AG35" s="14"/>
      <c r="AH35" s="14"/>
      <c r="AI35" s="14"/>
      <c r="AJ35" s="14"/>
    </row>
    <row r="36" spans="1:36" ht="15" customHeight="1">
      <c r="A36" s="474"/>
      <c r="B36" s="69"/>
      <c r="C36" s="16"/>
      <c r="D36" s="16"/>
      <c r="E36" s="16"/>
      <c r="F36" s="16"/>
      <c r="G36" s="16"/>
      <c r="H36" s="16"/>
      <c r="I36" s="16"/>
      <c r="J36" s="17"/>
      <c r="K36" s="17"/>
      <c r="L36" s="10" t="str">
        <f t="shared" si="30"/>
        <v/>
      </c>
      <c r="M36" s="17"/>
      <c r="N36" s="17"/>
      <c r="O36" s="10" t="str">
        <f t="shared" si="31"/>
        <v/>
      </c>
      <c r="P36" s="17" t="s">
        <v>107</v>
      </c>
      <c r="Q36" s="17">
        <v>2</v>
      </c>
      <c r="R36" s="10" t="str">
        <f t="shared" si="32"/>
        <v>公斤</v>
      </c>
      <c r="S36" s="18" t="s">
        <v>27</v>
      </c>
      <c r="T36" s="18">
        <v>0.5</v>
      </c>
      <c r="U36" s="11" t="str">
        <f t="shared" si="33"/>
        <v>公斤</v>
      </c>
      <c r="V36" s="12" t="s">
        <v>34</v>
      </c>
      <c r="W36" s="12">
        <v>0.05</v>
      </c>
      <c r="X36" s="11" t="str">
        <f t="shared" si="34"/>
        <v>公斤</v>
      </c>
      <c r="Y36" s="18" t="s">
        <v>40</v>
      </c>
      <c r="Z36" s="17">
        <v>0.6</v>
      </c>
      <c r="AA36" s="13" t="str">
        <f t="shared" si="35"/>
        <v>公斤</v>
      </c>
      <c r="AB36" s="2"/>
      <c r="AC36" s="14"/>
      <c r="AD36" s="14"/>
      <c r="AE36" s="14"/>
      <c r="AF36" s="14"/>
      <c r="AG36" s="14"/>
      <c r="AH36" s="14"/>
      <c r="AI36" s="14"/>
      <c r="AJ36" s="14"/>
    </row>
    <row r="37" spans="1:36" ht="15" customHeight="1">
      <c r="A37" s="474"/>
      <c r="B37" s="69"/>
      <c r="C37" s="16"/>
      <c r="D37" s="16"/>
      <c r="E37" s="16"/>
      <c r="F37" s="16"/>
      <c r="G37" s="16"/>
      <c r="H37" s="16"/>
      <c r="I37" s="16"/>
      <c r="J37" s="17"/>
      <c r="K37" s="17"/>
      <c r="L37" s="10" t="str">
        <f t="shared" si="30"/>
        <v/>
      </c>
      <c r="M37" s="17"/>
      <c r="N37" s="17"/>
      <c r="O37" s="10" t="str">
        <f t="shared" si="31"/>
        <v/>
      </c>
      <c r="P37" s="17" t="s">
        <v>153</v>
      </c>
      <c r="Q37" s="17">
        <v>1</v>
      </c>
      <c r="R37" s="10" t="str">
        <f t="shared" si="32"/>
        <v>公斤</v>
      </c>
      <c r="S37" s="17" t="s">
        <v>46</v>
      </c>
      <c r="T37" s="17">
        <v>0.01</v>
      </c>
      <c r="U37" s="11" t="str">
        <f t="shared" si="33"/>
        <v>公斤</v>
      </c>
      <c r="V37" s="12"/>
      <c r="W37" s="12"/>
      <c r="X37" s="11" t="str">
        <f t="shared" si="34"/>
        <v/>
      </c>
      <c r="Y37" s="17" t="s">
        <v>154</v>
      </c>
      <c r="Z37" s="17"/>
      <c r="AA37" s="13" t="str">
        <f t="shared" si="35"/>
        <v/>
      </c>
      <c r="AB37" s="2"/>
      <c r="AC37" s="14"/>
      <c r="AD37" s="14"/>
      <c r="AE37" s="14"/>
      <c r="AF37" s="14"/>
      <c r="AG37" s="14"/>
      <c r="AH37" s="14"/>
      <c r="AI37" s="14"/>
      <c r="AJ37" s="14"/>
    </row>
    <row r="38" spans="1:36" ht="15" customHeight="1">
      <c r="A38" s="474"/>
      <c r="B38" s="69"/>
      <c r="C38" s="16"/>
      <c r="D38" s="16"/>
      <c r="E38" s="16"/>
      <c r="F38" s="16"/>
      <c r="G38" s="16"/>
      <c r="H38" s="16"/>
      <c r="I38" s="16"/>
      <c r="J38" s="17"/>
      <c r="K38" s="17"/>
      <c r="L38" s="10" t="str">
        <f t="shared" si="30"/>
        <v/>
      </c>
      <c r="M38" s="17"/>
      <c r="N38" s="17"/>
      <c r="O38" s="10" t="str">
        <f t="shared" si="31"/>
        <v/>
      </c>
      <c r="P38" s="17" t="s">
        <v>104</v>
      </c>
      <c r="Q38" s="17"/>
      <c r="R38" s="10" t="str">
        <f t="shared" si="32"/>
        <v/>
      </c>
      <c r="S38" s="17" t="s">
        <v>34</v>
      </c>
      <c r="T38" s="17">
        <v>0.05</v>
      </c>
      <c r="U38" s="11" t="str">
        <f t="shared" si="33"/>
        <v>公斤</v>
      </c>
      <c r="V38" s="12"/>
      <c r="W38" s="12"/>
      <c r="X38" s="11" t="str">
        <f t="shared" si="34"/>
        <v/>
      </c>
      <c r="Y38" s="17"/>
      <c r="Z38" s="17"/>
      <c r="AA38" s="13" t="str">
        <f t="shared" si="35"/>
        <v/>
      </c>
      <c r="AB38" s="2"/>
      <c r="AC38" s="14"/>
      <c r="AD38" s="14"/>
      <c r="AE38" s="14"/>
      <c r="AF38" s="14"/>
      <c r="AG38" s="14"/>
      <c r="AH38" s="14"/>
      <c r="AI38" s="14"/>
      <c r="AJ38" s="14"/>
    </row>
    <row r="39" spans="1:36" ht="15" customHeight="1" thickBot="1">
      <c r="A39" s="475"/>
      <c r="B39" s="70"/>
      <c r="C39" s="71"/>
      <c r="D39" s="71"/>
      <c r="E39" s="71"/>
      <c r="F39" s="71"/>
      <c r="G39" s="71"/>
      <c r="H39" s="71"/>
      <c r="I39" s="21"/>
      <c r="J39" s="22"/>
      <c r="K39" s="22"/>
      <c r="L39" s="23" t="str">
        <f t="shared" si="30"/>
        <v/>
      </c>
      <c r="M39" s="22"/>
      <c r="N39" s="22"/>
      <c r="O39" s="23" t="str">
        <f t="shared" si="31"/>
        <v/>
      </c>
      <c r="P39" s="76" t="s">
        <v>146</v>
      </c>
      <c r="Q39" s="76">
        <v>2</v>
      </c>
      <c r="R39" s="23" t="str">
        <f t="shared" si="32"/>
        <v>公斤</v>
      </c>
      <c r="S39" s="22"/>
      <c r="T39" s="22"/>
      <c r="U39" s="24" t="str">
        <f t="shared" si="33"/>
        <v/>
      </c>
      <c r="V39" s="25"/>
      <c r="W39" s="25"/>
      <c r="X39" s="24" t="str">
        <f t="shared" si="34"/>
        <v/>
      </c>
      <c r="Y39" s="22"/>
      <c r="Z39" s="22"/>
      <c r="AA39" s="26" t="str">
        <f t="shared" si="35"/>
        <v/>
      </c>
      <c r="AB39" s="2"/>
      <c r="AC39" s="14"/>
      <c r="AD39" s="14"/>
      <c r="AE39" s="14"/>
      <c r="AF39" s="14"/>
      <c r="AG39" s="14"/>
      <c r="AH39" s="14"/>
      <c r="AI39" s="14"/>
      <c r="AJ39" s="14"/>
    </row>
    <row r="40" spans="1:36" ht="15" customHeight="1">
      <c r="A40" s="473" t="s">
        <v>277</v>
      </c>
      <c r="B40" s="72" t="s">
        <v>155</v>
      </c>
      <c r="C40" s="73">
        <v>6.4</v>
      </c>
      <c r="D40" s="73">
        <v>2.5</v>
      </c>
      <c r="E40" s="73">
        <v>1.6</v>
      </c>
      <c r="F40" s="73">
        <v>3.1</v>
      </c>
      <c r="G40" s="73"/>
      <c r="H40" s="73"/>
      <c r="I40" s="74">
        <f>C40*70+D40*75+E40*25+F40*45</f>
        <v>815</v>
      </c>
      <c r="J40" s="29" t="s">
        <v>35</v>
      </c>
      <c r="K40" s="30"/>
      <c r="L40" s="31"/>
      <c r="M40" s="29" t="s">
        <v>196</v>
      </c>
      <c r="N40" s="30"/>
      <c r="O40" s="31"/>
      <c r="P40" s="29" t="s">
        <v>157</v>
      </c>
      <c r="Q40" s="30"/>
      <c r="R40" s="31"/>
      <c r="S40" s="29" t="s">
        <v>108</v>
      </c>
      <c r="T40" s="30"/>
      <c r="U40" s="33"/>
      <c r="V40" s="34" t="s">
        <v>22</v>
      </c>
      <c r="W40" s="34"/>
      <c r="X40" s="31"/>
      <c r="Y40" s="29" t="s">
        <v>102</v>
      </c>
      <c r="Z40" s="30"/>
      <c r="AA40" s="35"/>
      <c r="AB40" s="2"/>
      <c r="AC40" s="14" t="str">
        <f>B40</f>
        <v>e4</v>
      </c>
      <c r="AD40" s="14" t="str">
        <f>J41&amp;" "&amp;J42&amp;" "&amp;J43&amp;" "&amp;J44&amp;" "&amp;J45</f>
        <v xml:space="preserve">米 糙米   </v>
      </c>
      <c r="AE40" s="14" t="str">
        <f>M41&amp;" "&amp;M42&amp;" "&amp;M43&amp;" "&amp;M44&amp;" "&amp;M45</f>
        <v xml:space="preserve">麵腸 白蘿蔔 胡蘿蔔 豆瓣醬 </v>
      </c>
      <c r="AF40" s="14" t="str">
        <f>P41&amp;" "&amp;P42&amp;" "&amp;P43&amp;" "&amp;P44&amp;" "&amp;P45</f>
        <v xml:space="preserve">雞蛋 豆薯 胡蘿蔔 薑 </v>
      </c>
      <c r="AG40" s="14" t="str">
        <f>S41&amp;" "&amp;S42&amp;" "&amp;S43&amp;" "&amp;S44&amp;" "&amp;S45</f>
        <v xml:space="preserve">海帶茸 九層塔   </v>
      </c>
      <c r="AH40" s="14" t="str">
        <f>V41&amp;" "&amp;V42&amp;" "&amp;V43&amp;" "&amp;V44&amp;" "&amp;V45</f>
        <v xml:space="preserve">蔬菜 薑   </v>
      </c>
      <c r="AI40" s="14" t="str">
        <f>Y41&amp;" "&amp;Y42&amp;" "&amp;Y43&amp;" "&amp;Y44&amp;" "&amp;Y45</f>
        <v xml:space="preserve">綠豆 二砂糖   </v>
      </c>
      <c r="AJ40" s="14"/>
    </row>
    <row r="41" spans="1:36" ht="15" customHeight="1">
      <c r="A41" s="474"/>
      <c r="B41" s="69"/>
      <c r="C41" s="16"/>
      <c r="D41" s="16"/>
      <c r="E41" s="16"/>
      <c r="F41" s="16"/>
      <c r="G41" s="16"/>
      <c r="H41" s="16"/>
      <c r="I41" s="16"/>
      <c r="J41" s="17" t="s">
        <v>23</v>
      </c>
      <c r="K41" s="17">
        <v>7</v>
      </c>
      <c r="L41" s="10" t="str">
        <f t="shared" ref="L41:L45" si="36">IF(K41,"公斤","")</f>
        <v>公斤</v>
      </c>
      <c r="M41" s="17" t="s">
        <v>177</v>
      </c>
      <c r="N41" s="17">
        <v>7</v>
      </c>
      <c r="O41" s="10" t="str">
        <f t="shared" ref="O41:O45" si="37">IF(N41,"公斤","")</f>
        <v>公斤</v>
      </c>
      <c r="P41" s="17" t="s">
        <v>40</v>
      </c>
      <c r="Q41" s="17">
        <v>2.7</v>
      </c>
      <c r="R41" s="10" t="str">
        <f t="shared" ref="R41:R45" si="38">IF(Q41,"公斤","")</f>
        <v>公斤</v>
      </c>
      <c r="S41" s="18" t="s">
        <v>110</v>
      </c>
      <c r="T41" s="18">
        <v>5</v>
      </c>
      <c r="U41" s="11" t="str">
        <f t="shared" ref="U41:U45" si="39">IF(T41,"公斤","")</f>
        <v>公斤</v>
      </c>
      <c r="V41" s="19" t="s">
        <v>18</v>
      </c>
      <c r="W41" s="19">
        <v>7</v>
      </c>
      <c r="X41" s="11" t="str">
        <f t="shared" ref="X41:X45" si="40">IF(W41,"公斤","")</f>
        <v>公斤</v>
      </c>
      <c r="Y41" s="17" t="s">
        <v>103</v>
      </c>
      <c r="Z41" s="17">
        <v>2</v>
      </c>
      <c r="AA41" s="13" t="str">
        <f t="shared" ref="AA41:AA45" si="41">IF(Z41,"公斤","")</f>
        <v>公斤</v>
      </c>
      <c r="AB41" s="2"/>
      <c r="AC41" s="14"/>
      <c r="AD41" s="14"/>
      <c r="AE41" s="14"/>
      <c r="AF41" s="14"/>
      <c r="AG41" s="14"/>
      <c r="AH41" s="14"/>
      <c r="AI41" s="14"/>
      <c r="AJ41" s="14"/>
    </row>
    <row r="42" spans="1:36" ht="15" customHeight="1">
      <c r="A42" s="474"/>
      <c r="B42" s="69"/>
      <c r="C42" s="16"/>
      <c r="D42" s="16"/>
      <c r="E42" s="16"/>
      <c r="F42" s="16"/>
      <c r="G42" s="16"/>
      <c r="H42" s="16"/>
      <c r="I42" s="16"/>
      <c r="J42" s="17" t="s">
        <v>42</v>
      </c>
      <c r="K42" s="17">
        <v>3</v>
      </c>
      <c r="L42" s="10" t="str">
        <f t="shared" si="36"/>
        <v>公斤</v>
      </c>
      <c r="M42" s="17" t="s">
        <v>63</v>
      </c>
      <c r="N42" s="17">
        <v>2</v>
      </c>
      <c r="O42" s="10" t="str">
        <f t="shared" si="37"/>
        <v>公斤</v>
      </c>
      <c r="P42" s="17" t="s">
        <v>69</v>
      </c>
      <c r="Q42" s="17">
        <v>4.5</v>
      </c>
      <c r="R42" s="10" t="str">
        <f t="shared" si="38"/>
        <v>公斤</v>
      </c>
      <c r="S42" s="17" t="s">
        <v>71</v>
      </c>
      <c r="T42" s="17">
        <v>0.05</v>
      </c>
      <c r="U42" s="11" t="str">
        <f t="shared" si="39"/>
        <v>公斤</v>
      </c>
      <c r="V42" s="12" t="s">
        <v>34</v>
      </c>
      <c r="W42" s="12">
        <v>0.05</v>
      </c>
      <c r="X42" s="11" t="str">
        <f t="shared" si="40"/>
        <v>公斤</v>
      </c>
      <c r="Y42" s="18" t="s">
        <v>60</v>
      </c>
      <c r="Z42" s="17">
        <v>1</v>
      </c>
      <c r="AA42" s="13" t="str">
        <f t="shared" si="41"/>
        <v>公斤</v>
      </c>
      <c r="AB42" s="2"/>
      <c r="AC42" s="14"/>
      <c r="AD42" s="14"/>
      <c r="AE42" s="14"/>
      <c r="AF42" s="14"/>
      <c r="AG42" s="14"/>
      <c r="AH42" s="14"/>
      <c r="AI42" s="14"/>
      <c r="AJ42" s="14"/>
    </row>
    <row r="43" spans="1:36" ht="15" customHeight="1">
      <c r="A43" s="474"/>
      <c r="B43" s="69"/>
      <c r="C43" s="16"/>
      <c r="D43" s="16"/>
      <c r="E43" s="16"/>
      <c r="F43" s="16"/>
      <c r="G43" s="16"/>
      <c r="H43" s="16"/>
      <c r="I43" s="16"/>
      <c r="J43" s="17"/>
      <c r="K43" s="17"/>
      <c r="L43" s="10" t="str">
        <f t="shared" si="36"/>
        <v/>
      </c>
      <c r="M43" s="17" t="s">
        <v>27</v>
      </c>
      <c r="N43" s="17">
        <v>1</v>
      </c>
      <c r="O43" s="10" t="str">
        <f t="shared" si="37"/>
        <v>公斤</v>
      </c>
      <c r="P43" s="17" t="s">
        <v>27</v>
      </c>
      <c r="Q43" s="17">
        <v>1</v>
      </c>
      <c r="R43" s="10" t="str">
        <f t="shared" si="38"/>
        <v>公斤</v>
      </c>
      <c r="S43" s="17"/>
      <c r="T43" s="17"/>
      <c r="U43" s="11" t="str">
        <f t="shared" si="39"/>
        <v/>
      </c>
      <c r="V43" s="12"/>
      <c r="W43" s="12"/>
      <c r="X43" s="11" t="str">
        <f t="shared" si="40"/>
        <v/>
      </c>
      <c r="Y43" s="17"/>
      <c r="Z43" s="17"/>
      <c r="AA43" s="13" t="str">
        <f t="shared" si="41"/>
        <v/>
      </c>
      <c r="AB43" s="2"/>
      <c r="AC43" s="14"/>
      <c r="AD43" s="14"/>
      <c r="AE43" s="14"/>
      <c r="AF43" s="14"/>
      <c r="AG43" s="14"/>
      <c r="AH43" s="14"/>
      <c r="AI43" s="14"/>
      <c r="AJ43" s="14"/>
    </row>
    <row r="44" spans="1:36" ht="15" customHeight="1">
      <c r="A44" s="474"/>
      <c r="B44" s="69"/>
      <c r="C44" s="16"/>
      <c r="D44" s="16"/>
      <c r="E44" s="16"/>
      <c r="F44" s="16"/>
      <c r="G44" s="16"/>
      <c r="H44" s="16"/>
      <c r="I44" s="16"/>
      <c r="J44" s="17"/>
      <c r="K44" s="17"/>
      <c r="L44" s="10" t="str">
        <f t="shared" si="36"/>
        <v/>
      </c>
      <c r="M44" s="17" t="s">
        <v>158</v>
      </c>
      <c r="N44" s="17"/>
      <c r="O44" s="10" t="str">
        <f t="shared" si="37"/>
        <v/>
      </c>
      <c r="P44" s="17" t="s">
        <v>34</v>
      </c>
      <c r="Q44" s="17">
        <v>0.05</v>
      </c>
      <c r="R44" s="10" t="str">
        <f t="shared" si="38"/>
        <v>公斤</v>
      </c>
      <c r="S44" s="17"/>
      <c r="T44" s="17"/>
      <c r="U44" s="11" t="str">
        <f t="shared" si="39"/>
        <v/>
      </c>
      <c r="V44" s="12"/>
      <c r="W44" s="12"/>
      <c r="X44" s="11" t="str">
        <f t="shared" si="40"/>
        <v/>
      </c>
      <c r="Y44" s="17"/>
      <c r="Z44" s="17"/>
      <c r="AA44" s="13" t="str">
        <f t="shared" si="41"/>
        <v/>
      </c>
      <c r="AB44" s="2"/>
      <c r="AC44" s="14"/>
      <c r="AD44" s="14"/>
      <c r="AE44" s="14"/>
      <c r="AF44" s="14"/>
      <c r="AG44" s="14"/>
      <c r="AH44" s="14"/>
      <c r="AI44" s="14"/>
      <c r="AJ44" s="14"/>
    </row>
    <row r="45" spans="1:36" ht="15" customHeight="1" thickBot="1">
      <c r="A45" s="475"/>
      <c r="B45" s="75"/>
      <c r="C45" s="65"/>
      <c r="D45" s="65"/>
      <c r="E45" s="65"/>
      <c r="F45" s="65"/>
      <c r="G45" s="65"/>
      <c r="H45" s="65"/>
      <c r="I45" s="40"/>
      <c r="J45" s="41"/>
      <c r="K45" s="41"/>
      <c r="L45" s="42" t="str">
        <f t="shared" si="36"/>
        <v/>
      </c>
      <c r="M45" s="41"/>
      <c r="N45" s="41"/>
      <c r="O45" s="42" t="str">
        <f t="shared" si="37"/>
        <v/>
      </c>
      <c r="P45" s="41"/>
      <c r="Q45" s="41"/>
      <c r="R45" s="42" t="str">
        <f t="shared" si="38"/>
        <v/>
      </c>
      <c r="S45" s="41"/>
      <c r="T45" s="41"/>
      <c r="U45" s="43" t="str">
        <f t="shared" si="39"/>
        <v/>
      </c>
      <c r="V45" s="44"/>
      <c r="W45" s="44"/>
      <c r="X45" s="43" t="str">
        <f t="shared" si="40"/>
        <v/>
      </c>
      <c r="Y45" s="41"/>
      <c r="Z45" s="41"/>
      <c r="AA45" s="45" t="str">
        <f t="shared" si="41"/>
        <v/>
      </c>
      <c r="AB45" s="2"/>
      <c r="AC45" s="14"/>
      <c r="AD45" s="14"/>
      <c r="AE45" s="14"/>
      <c r="AF45" s="14"/>
      <c r="AG45" s="14"/>
      <c r="AH45" s="14"/>
      <c r="AI45" s="14"/>
      <c r="AJ45" s="14"/>
    </row>
    <row r="46" spans="1:36" ht="15" customHeight="1">
      <c r="A46" s="473" t="s">
        <v>278</v>
      </c>
      <c r="B46" s="66" t="s">
        <v>159</v>
      </c>
      <c r="C46" s="67">
        <v>5.3</v>
      </c>
      <c r="D46" s="67">
        <v>2.6</v>
      </c>
      <c r="E46" s="67">
        <v>1.7</v>
      </c>
      <c r="F46" s="67">
        <v>3</v>
      </c>
      <c r="G46" s="67"/>
      <c r="H46" s="67"/>
      <c r="I46" s="68">
        <f>C46*70+D46*75+E46*25+F46*45</f>
        <v>743.5</v>
      </c>
      <c r="J46" s="49" t="s">
        <v>160</v>
      </c>
      <c r="K46" s="50"/>
      <c r="L46" s="51"/>
      <c r="M46" s="49" t="s">
        <v>197</v>
      </c>
      <c r="N46" s="50"/>
      <c r="O46" s="51"/>
      <c r="P46" s="104" t="s">
        <v>74</v>
      </c>
      <c r="Q46" s="50"/>
      <c r="R46" s="51"/>
      <c r="S46" s="104" t="s">
        <v>97</v>
      </c>
      <c r="T46" s="50"/>
      <c r="U46" s="52"/>
      <c r="V46" s="53" t="s">
        <v>22</v>
      </c>
      <c r="W46" s="53"/>
      <c r="X46" s="51"/>
      <c r="Y46" s="49" t="s">
        <v>162</v>
      </c>
      <c r="Z46" s="50"/>
      <c r="AA46" s="54"/>
      <c r="AB46" s="2"/>
      <c r="AC46" s="14" t="str">
        <f>B46</f>
        <v>e5</v>
      </c>
      <c r="AD46" s="14" t="str">
        <f>J47&amp;" "&amp;J48&amp;" "&amp;J49&amp;" "&amp;J50&amp;" "&amp;J51</f>
        <v xml:space="preserve">米 芝麻(熟)   </v>
      </c>
      <c r="AE46" s="14" t="str">
        <f>M47&amp;" "&amp;M48&amp;" "&amp;M49&amp;" "&amp;M50&amp;" "&amp;M51</f>
        <v xml:space="preserve">麵輪 馬鈴薯 胡蘿蔔 薑 </v>
      </c>
      <c r="AF46" s="14" t="str">
        <f>P47&amp;" "&amp;P48&amp;" "&amp;P49&amp;" "&amp;P50&amp;" "&amp;P51</f>
        <v xml:space="preserve">豆干 薑   </v>
      </c>
      <c r="AG46" s="14" t="str">
        <f>S47&amp;" "&amp;S48&amp;" "&amp;S49&amp;" "&amp;S50&amp;" "&amp;S51</f>
        <v xml:space="preserve">甘藍 胡蘿蔔 薑  </v>
      </c>
      <c r="AH46" s="14" t="str">
        <f>V47&amp;" "&amp;V48&amp;" "&amp;V49&amp;" "&amp;V50&amp;" "&amp;V51</f>
        <v xml:space="preserve">蔬菜 薑   </v>
      </c>
      <c r="AI46" s="14" t="str">
        <f>Y47&amp;" "&amp;Y48&amp;" "&amp;Y49&amp;" "&amp;Y50&amp;" "&amp;Y51</f>
        <v xml:space="preserve">時蔬 素羊肉 薑  </v>
      </c>
      <c r="AJ46" s="14"/>
    </row>
    <row r="47" spans="1:36" ht="15" customHeight="1">
      <c r="A47" s="474"/>
      <c r="B47" s="69"/>
      <c r="C47" s="16"/>
      <c r="D47" s="16"/>
      <c r="E47" s="16"/>
      <c r="F47" s="16"/>
      <c r="G47" s="16"/>
      <c r="H47" s="16"/>
      <c r="I47" s="16"/>
      <c r="J47" s="17" t="s">
        <v>23</v>
      </c>
      <c r="K47" s="17">
        <v>10</v>
      </c>
      <c r="L47" s="10" t="str">
        <f t="shared" ref="L47:L51" si="42">IF(K47,"公斤","")</f>
        <v>公斤</v>
      </c>
      <c r="M47" s="17" t="s">
        <v>184</v>
      </c>
      <c r="N47" s="17">
        <v>4.5</v>
      </c>
      <c r="O47" s="10" t="str">
        <f t="shared" ref="O47:O57" si="43">IF(N47,"公斤","")</f>
        <v>公斤</v>
      </c>
      <c r="P47" s="18" t="s">
        <v>75</v>
      </c>
      <c r="Q47" s="18">
        <v>5</v>
      </c>
      <c r="R47" s="10" t="str">
        <f t="shared" ref="R47:R51" si="44">IF(Q47,"公斤","")</f>
        <v>公斤</v>
      </c>
      <c r="S47" s="18" t="s">
        <v>43</v>
      </c>
      <c r="T47" s="18">
        <v>6</v>
      </c>
      <c r="U47" s="11" t="str">
        <f t="shared" ref="U47:U51" si="45">IF(T47,"公斤","")</f>
        <v>公斤</v>
      </c>
      <c r="V47" s="19" t="s">
        <v>18</v>
      </c>
      <c r="W47" s="19">
        <v>7</v>
      </c>
      <c r="X47" s="11" t="str">
        <f t="shared" ref="X47:X51" si="46">IF(W47,"公斤","")</f>
        <v>公斤</v>
      </c>
      <c r="Y47" s="17" t="s">
        <v>22</v>
      </c>
      <c r="Z47" s="17">
        <v>2.5</v>
      </c>
      <c r="AA47" s="13" t="str">
        <f t="shared" ref="AA47:AA51" si="47">IF(Z47,"公斤","")</f>
        <v>公斤</v>
      </c>
      <c r="AB47" s="2"/>
      <c r="AC47" s="14"/>
      <c r="AD47" s="14"/>
      <c r="AE47" s="14"/>
      <c r="AF47" s="14"/>
      <c r="AG47" s="14"/>
      <c r="AH47" s="14"/>
      <c r="AI47" s="14"/>
      <c r="AJ47" s="14"/>
    </row>
    <row r="48" spans="1:36" ht="15" customHeight="1">
      <c r="A48" s="474"/>
      <c r="B48" s="69"/>
      <c r="C48" s="16"/>
      <c r="D48" s="16"/>
      <c r="E48" s="16"/>
      <c r="F48" s="16"/>
      <c r="G48" s="16"/>
      <c r="H48" s="16"/>
      <c r="I48" s="16"/>
      <c r="J48" s="17" t="s">
        <v>163</v>
      </c>
      <c r="K48" s="17">
        <v>0.05</v>
      </c>
      <c r="L48" s="10" t="str">
        <f t="shared" si="42"/>
        <v>公斤</v>
      </c>
      <c r="M48" s="17" t="s">
        <v>65</v>
      </c>
      <c r="N48" s="17">
        <v>2.5</v>
      </c>
      <c r="O48" s="10" t="str">
        <f t="shared" si="43"/>
        <v>公斤</v>
      </c>
      <c r="P48" s="17" t="s">
        <v>34</v>
      </c>
      <c r="Q48" s="17">
        <v>0.05</v>
      </c>
      <c r="R48" s="10" t="str">
        <f t="shared" si="44"/>
        <v>公斤</v>
      </c>
      <c r="S48" s="18" t="s">
        <v>27</v>
      </c>
      <c r="T48" s="18">
        <v>0.5</v>
      </c>
      <c r="U48" s="11" t="str">
        <f t="shared" si="45"/>
        <v>公斤</v>
      </c>
      <c r="V48" s="12" t="s">
        <v>34</v>
      </c>
      <c r="W48" s="12">
        <v>0.05</v>
      </c>
      <c r="X48" s="11" t="str">
        <f t="shared" si="46"/>
        <v>公斤</v>
      </c>
      <c r="Y48" s="18" t="s">
        <v>180</v>
      </c>
      <c r="Z48" s="17">
        <v>0.6</v>
      </c>
      <c r="AA48" s="13" t="str">
        <f t="shared" si="47"/>
        <v>公斤</v>
      </c>
      <c r="AB48" s="2"/>
      <c r="AC48" s="14"/>
      <c r="AD48" s="14"/>
      <c r="AE48" s="14"/>
      <c r="AF48" s="14"/>
      <c r="AG48" s="14"/>
      <c r="AH48" s="14"/>
      <c r="AI48" s="14"/>
      <c r="AJ48" s="14"/>
    </row>
    <row r="49" spans="1:36" ht="15" customHeight="1">
      <c r="A49" s="474"/>
      <c r="B49" s="69"/>
      <c r="C49" s="16"/>
      <c r="D49" s="16"/>
      <c r="E49" s="16"/>
      <c r="F49" s="16"/>
      <c r="G49" s="16"/>
      <c r="H49" s="16"/>
      <c r="I49" s="16"/>
      <c r="J49" s="17"/>
      <c r="K49" s="17"/>
      <c r="L49" s="10" t="str">
        <f t="shared" si="42"/>
        <v/>
      </c>
      <c r="M49" s="17" t="s">
        <v>27</v>
      </c>
      <c r="N49" s="17">
        <v>1</v>
      </c>
      <c r="O49" s="10" t="str">
        <f t="shared" si="43"/>
        <v>公斤</v>
      </c>
      <c r="P49" s="18"/>
      <c r="Q49" s="18"/>
      <c r="R49" s="10" t="str">
        <f t="shared" si="44"/>
        <v/>
      </c>
      <c r="S49" s="17" t="s">
        <v>34</v>
      </c>
      <c r="T49" s="17">
        <v>0.05</v>
      </c>
      <c r="U49" s="11" t="str">
        <f t="shared" si="45"/>
        <v>公斤</v>
      </c>
      <c r="V49" s="12"/>
      <c r="W49" s="12"/>
      <c r="X49" s="11" t="str">
        <f t="shared" si="46"/>
        <v/>
      </c>
      <c r="Y49" s="17" t="s">
        <v>34</v>
      </c>
      <c r="Z49" s="17">
        <v>0.05</v>
      </c>
      <c r="AA49" s="13" t="str">
        <f t="shared" si="47"/>
        <v>公斤</v>
      </c>
      <c r="AB49" s="2"/>
      <c r="AC49" s="14"/>
      <c r="AD49" s="14"/>
      <c r="AE49" s="14"/>
      <c r="AF49" s="14"/>
      <c r="AG49" s="14"/>
      <c r="AH49" s="14"/>
      <c r="AI49" s="14"/>
      <c r="AJ49" s="14"/>
    </row>
    <row r="50" spans="1:36" ht="15" customHeight="1">
      <c r="A50" s="474"/>
      <c r="B50" s="69"/>
      <c r="C50" s="16"/>
      <c r="D50" s="16"/>
      <c r="E50" s="16"/>
      <c r="F50" s="16"/>
      <c r="G50" s="16"/>
      <c r="H50" s="16"/>
      <c r="I50" s="16"/>
      <c r="J50" s="17"/>
      <c r="K50" s="17"/>
      <c r="L50" s="10" t="str">
        <f t="shared" si="42"/>
        <v/>
      </c>
      <c r="M50" s="17" t="s">
        <v>34</v>
      </c>
      <c r="N50" s="17">
        <v>0.05</v>
      </c>
      <c r="O50" s="10" t="str">
        <f t="shared" si="43"/>
        <v>公斤</v>
      </c>
      <c r="P50" s="17"/>
      <c r="Q50" s="17"/>
      <c r="R50" s="10" t="str">
        <f t="shared" si="44"/>
        <v/>
      </c>
      <c r="S50" s="17"/>
      <c r="T50" s="17"/>
      <c r="U50" s="11" t="str">
        <f t="shared" si="45"/>
        <v/>
      </c>
      <c r="V50" s="12"/>
      <c r="W50" s="12"/>
      <c r="X50" s="11" t="str">
        <f t="shared" si="46"/>
        <v/>
      </c>
      <c r="Y50" s="17"/>
      <c r="Z50" s="17"/>
      <c r="AA50" s="13" t="str">
        <f t="shared" si="47"/>
        <v/>
      </c>
      <c r="AB50" s="2"/>
      <c r="AC50" s="14"/>
      <c r="AD50" s="14"/>
      <c r="AE50" s="14"/>
      <c r="AF50" s="14"/>
      <c r="AG50" s="14"/>
      <c r="AH50" s="14"/>
      <c r="AI50" s="14"/>
      <c r="AJ50" s="14"/>
    </row>
    <row r="51" spans="1:36" ht="15" customHeight="1" thickBot="1">
      <c r="A51" s="475"/>
      <c r="B51" s="75"/>
      <c r="C51" s="65"/>
      <c r="D51" s="65"/>
      <c r="E51" s="65"/>
      <c r="F51" s="65"/>
      <c r="G51" s="65"/>
      <c r="H51" s="65"/>
      <c r="I51" s="40"/>
      <c r="J51" s="41"/>
      <c r="K51" s="41"/>
      <c r="L51" s="42" t="str">
        <f t="shared" si="42"/>
        <v/>
      </c>
      <c r="M51" s="41"/>
      <c r="N51" s="41"/>
      <c r="O51" s="42" t="str">
        <f t="shared" si="43"/>
        <v/>
      </c>
      <c r="P51" s="41"/>
      <c r="Q51" s="41"/>
      <c r="R51" s="42" t="str">
        <f t="shared" si="44"/>
        <v/>
      </c>
      <c r="S51" s="41"/>
      <c r="T51" s="41"/>
      <c r="U51" s="43" t="str">
        <f t="shared" si="45"/>
        <v/>
      </c>
      <c r="V51" s="44"/>
      <c r="W51" s="44"/>
      <c r="X51" s="43" t="str">
        <f t="shared" si="46"/>
        <v/>
      </c>
      <c r="Y51" s="41"/>
      <c r="Z51" s="41"/>
      <c r="AA51" s="45" t="str">
        <f t="shared" si="47"/>
        <v/>
      </c>
      <c r="AB51" s="2"/>
      <c r="AC51" s="14"/>
      <c r="AD51" s="14"/>
      <c r="AE51" s="14"/>
      <c r="AF51" s="14"/>
      <c r="AG51" s="14"/>
      <c r="AH51" s="14"/>
      <c r="AI51" s="14"/>
      <c r="AJ51" s="14"/>
    </row>
    <row r="52" spans="1:36" s="112" customFormat="1" ht="15" customHeight="1">
      <c r="A52" s="473" t="s">
        <v>279</v>
      </c>
      <c r="B52" s="108" t="s">
        <v>199</v>
      </c>
      <c r="C52" s="109">
        <v>6</v>
      </c>
      <c r="D52" s="109">
        <v>2.9</v>
      </c>
      <c r="E52" s="109">
        <v>1.2</v>
      </c>
      <c r="F52" s="109">
        <v>2.5</v>
      </c>
      <c r="G52" s="110"/>
      <c r="H52" s="110">
        <v>0</v>
      </c>
      <c r="I52" s="129">
        <f>C52*70+F52*45+E52*25+G52*150+H52*60+D52*75</f>
        <v>780</v>
      </c>
      <c r="J52" s="524" t="s">
        <v>20</v>
      </c>
      <c r="K52" s="525"/>
      <c r="L52" s="230"/>
      <c r="M52" s="500" t="s">
        <v>182</v>
      </c>
      <c r="N52" s="501"/>
      <c r="O52" s="230" t="str">
        <f t="shared" si="43"/>
        <v/>
      </c>
      <c r="P52" s="524" t="s">
        <v>81</v>
      </c>
      <c r="Q52" s="525"/>
      <c r="R52" s="230"/>
      <c r="S52" s="526" t="s">
        <v>200</v>
      </c>
      <c r="T52" s="525"/>
      <c r="U52" s="312"/>
      <c r="V52" s="231" t="s">
        <v>22</v>
      </c>
      <c r="W52" s="130"/>
      <c r="X52" s="230"/>
      <c r="Y52" s="524" t="s">
        <v>77</v>
      </c>
      <c r="Z52" s="525"/>
      <c r="AA52" s="232"/>
      <c r="AB52" s="111"/>
      <c r="AC52" s="14" t="str">
        <f>B52</f>
        <v>f1</v>
      </c>
      <c r="AD52" s="14" t="str">
        <f>J53&amp;" "&amp;J54&amp;" "&amp;J55&amp;" "&amp;J56&amp;" "&amp;J57</f>
        <v xml:space="preserve">米    </v>
      </c>
      <c r="AE52" s="14" t="str">
        <f>M53&amp;" "&amp;M54&amp;" "&amp;M55&amp;" "&amp;M56&amp;" "&amp;M57</f>
        <v xml:space="preserve">豆包    </v>
      </c>
      <c r="AF52" s="14" t="str">
        <f>P53&amp;" "&amp;P54&amp;" "&amp;P55&amp;" "&amp;P56&amp;" "&amp;P57</f>
        <v xml:space="preserve">金針菇 豆腐 乾香菇 薑 </v>
      </c>
      <c r="AG52" s="14" t="str">
        <f>S53&amp;" "&amp;S54&amp;" "&amp;S55&amp;" "&amp;S56&amp;" "&amp;S57</f>
        <v>冬粉 結球白菜 乾木耳 薑 沙茶醬</v>
      </c>
      <c r="AH52" s="14" t="str">
        <f>V53&amp;" "&amp;V54&amp;" "&amp;V55&amp;" "&amp;V56&amp;" "&amp;V57</f>
        <v xml:space="preserve">蔬菜 薑   </v>
      </c>
      <c r="AI52" s="14" t="str">
        <f>Y53&amp;" "&amp;Y54&amp;" "&amp;Y55&amp;" "&amp;Y56&amp;" "&amp;Y57</f>
        <v xml:space="preserve">紫菜 雞蛋 薑  </v>
      </c>
      <c r="AJ52" s="14"/>
    </row>
    <row r="53" spans="1:36" s="112" customFormat="1" ht="15" customHeight="1">
      <c r="A53" s="474"/>
      <c r="B53" s="108"/>
      <c r="C53" s="110"/>
      <c r="D53" s="110"/>
      <c r="E53" s="110"/>
      <c r="F53" s="110"/>
      <c r="G53" s="110"/>
      <c r="H53" s="110"/>
      <c r="I53" s="16"/>
      <c r="J53" s="233" t="s">
        <v>23</v>
      </c>
      <c r="K53" s="97">
        <v>10</v>
      </c>
      <c r="L53" s="97" t="str">
        <f t="shared" ref="L53:L57" si="48">IF(K53,"公斤","")</f>
        <v>公斤</v>
      </c>
      <c r="M53" s="233" t="s">
        <v>59</v>
      </c>
      <c r="N53" s="97">
        <v>6</v>
      </c>
      <c r="O53" s="97" t="str">
        <f t="shared" si="43"/>
        <v>公斤</v>
      </c>
      <c r="P53" s="233" t="s">
        <v>32</v>
      </c>
      <c r="Q53" s="97">
        <v>1</v>
      </c>
      <c r="R53" s="97" t="str">
        <f t="shared" ref="R53:R57" si="49">IF(Q53,"公斤","")</f>
        <v>公斤</v>
      </c>
      <c r="S53" s="238" t="s">
        <v>39</v>
      </c>
      <c r="T53" s="234">
        <v>1.5</v>
      </c>
      <c r="U53" s="234" t="str">
        <f t="shared" ref="U53:U57" si="50">IF(T53,"公斤","")</f>
        <v>公斤</v>
      </c>
      <c r="V53" s="115" t="s">
        <v>18</v>
      </c>
      <c r="W53" s="18">
        <v>7</v>
      </c>
      <c r="X53" s="234" t="str">
        <f t="shared" ref="X53:X57" si="51">IF(W53,"公斤","")</f>
        <v>公斤</v>
      </c>
      <c r="Y53" s="233" t="s">
        <v>111</v>
      </c>
      <c r="Z53" s="97">
        <v>0.1</v>
      </c>
      <c r="AA53" s="235" t="str">
        <f t="shared" ref="AA53:AA55" si="52">IF(Z53,"公斤","")</f>
        <v>公斤</v>
      </c>
      <c r="AB53" s="111"/>
      <c r="AC53" s="14"/>
      <c r="AD53" s="14"/>
      <c r="AE53" s="14"/>
      <c r="AF53" s="14"/>
      <c r="AG53" s="14"/>
      <c r="AH53" s="14"/>
      <c r="AI53" s="14"/>
      <c r="AJ53" s="14"/>
    </row>
    <row r="54" spans="1:36" s="112" customFormat="1" ht="15" customHeight="1">
      <c r="A54" s="474"/>
      <c r="B54" s="108"/>
      <c r="C54" s="110"/>
      <c r="D54" s="110"/>
      <c r="E54" s="110"/>
      <c r="F54" s="110"/>
      <c r="G54" s="110"/>
      <c r="H54" s="110"/>
      <c r="I54" s="16"/>
      <c r="J54" s="233"/>
      <c r="K54" s="97"/>
      <c r="L54" s="97" t="str">
        <f t="shared" si="48"/>
        <v/>
      </c>
      <c r="M54" s="236"/>
      <c r="N54" s="237"/>
      <c r="O54" s="97" t="str">
        <f t="shared" si="43"/>
        <v/>
      </c>
      <c r="P54" s="233" t="s">
        <v>25</v>
      </c>
      <c r="Q54" s="97">
        <v>4</v>
      </c>
      <c r="R54" s="97" t="str">
        <f t="shared" si="49"/>
        <v>公斤</v>
      </c>
      <c r="S54" s="233" t="s">
        <v>45</v>
      </c>
      <c r="T54" s="97">
        <v>3</v>
      </c>
      <c r="U54" s="234" t="str">
        <f t="shared" si="50"/>
        <v>公斤</v>
      </c>
      <c r="V54" s="114" t="s">
        <v>34</v>
      </c>
      <c r="W54" s="17">
        <v>0.05</v>
      </c>
      <c r="X54" s="234" t="str">
        <f t="shared" si="51"/>
        <v>公斤</v>
      </c>
      <c r="Y54" s="233" t="s">
        <v>40</v>
      </c>
      <c r="Z54" s="97">
        <v>0.6</v>
      </c>
      <c r="AA54" s="235" t="str">
        <f t="shared" si="52"/>
        <v>公斤</v>
      </c>
      <c r="AB54" s="111"/>
      <c r="AC54" s="14"/>
      <c r="AD54" s="14"/>
      <c r="AE54" s="14"/>
      <c r="AF54" s="14"/>
      <c r="AG54" s="14"/>
      <c r="AH54" s="14"/>
      <c r="AI54" s="14"/>
      <c r="AJ54" s="14"/>
    </row>
    <row r="55" spans="1:36" s="112" customFormat="1" ht="15" customHeight="1">
      <c r="A55" s="474"/>
      <c r="B55" s="108"/>
      <c r="C55" s="110"/>
      <c r="D55" s="110"/>
      <c r="E55" s="110"/>
      <c r="F55" s="110"/>
      <c r="G55" s="110"/>
      <c r="H55" s="110"/>
      <c r="I55" s="16"/>
      <c r="J55" s="233"/>
      <c r="K55" s="97"/>
      <c r="L55" s="97" t="str">
        <f t="shared" si="48"/>
        <v/>
      </c>
      <c r="M55" s="118"/>
      <c r="N55" s="9"/>
      <c r="O55" s="97" t="str">
        <f t="shared" si="43"/>
        <v/>
      </c>
      <c r="P55" s="233" t="s">
        <v>99</v>
      </c>
      <c r="Q55" s="97">
        <v>0.01</v>
      </c>
      <c r="R55" s="97" t="str">
        <f t="shared" si="49"/>
        <v>公斤</v>
      </c>
      <c r="S55" s="238" t="s">
        <v>46</v>
      </c>
      <c r="T55" s="234">
        <v>0.01</v>
      </c>
      <c r="U55" s="234" t="str">
        <f t="shared" si="50"/>
        <v>公斤</v>
      </c>
      <c r="V55" s="114"/>
      <c r="W55" s="17"/>
      <c r="X55" s="234" t="str">
        <f t="shared" si="51"/>
        <v/>
      </c>
      <c r="Y55" s="233" t="s">
        <v>34</v>
      </c>
      <c r="Z55" s="97">
        <v>0.05</v>
      </c>
      <c r="AA55" s="235" t="str">
        <f t="shared" si="52"/>
        <v>公斤</v>
      </c>
      <c r="AB55" s="111"/>
      <c r="AC55" s="14"/>
      <c r="AD55" s="14"/>
      <c r="AE55" s="14"/>
      <c r="AF55" s="14"/>
      <c r="AG55" s="14"/>
      <c r="AH55" s="14"/>
      <c r="AI55" s="14"/>
      <c r="AJ55" s="14"/>
    </row>
    <row r="56" spans="1:36" s="112" customFormat="1" ht="15" customHeight="1">
      <c r="A56" s="474"/>
      <c r="B56" s="108"/>
      <c r="C56" s="110"/>
      <c r="D56" s="110"/>
      <c r="E56" s="110"/>
      <c r="F56" s="110"/>
      <c r="G56" s="110"/>
      <c r="H56" s="110"/>
      <c r="I56" s="16"/>
      <c r="J56" s="233"/>
      <c r="K56" s="97"/>
      <c r="L56" s="97" t="str">
        <f t="shared" si="48"/>
        <v/>
      </c>
      <c r="M56" s="118"/>
      <c r="N56" s="9"/>
      <c r="O56" s="97" t="str">
        <f t="shared" si="43"/>
        <v/>
      </c>
      <c r="P56" s="233" t="s">
        <v>34</v>
      </c>
      <c r="Q56" s="97">
        <v>0.05</v>
      </c>
      <c r="R56" s="97" t="str">
        <f t="shared" si="49"/>
        <v>公斤</v>
      </c>
      <c r="S56" s="233" t="s">
        <v>34</v>
      </c>
      <c r="T56" s="97">
        <v>0.05</v>
      </c>
      <c r="U56" s="234" t="str">
        <f t="shared" si="50"/>
        <v>公斤</v>
      </c>
      <c r="V56" s="114"/>
      <c r="W56" s="17"/>
      <c r="X56" s="234" t="str">
        <f t="shared" si="51"/>
        <v/>
      </c>
      <c r="Y56" s="233"/>
      <c r="Z56" s="97"/>
      <c r="AA56" s="235"/>
      <c r="AB56" s="111"/>
      <c r="AC56" s="14"/>
      <c r="AD56" s="14"/>
      <c r="AE56" s="14"/>
      <c r="AF56" s="14"/>
      <c r="AG56" s="14"/>
      <c r="AH56" s="14"/>
      <c r="AI56" s="14"/>
      <c r="AJ56" s="14"/>
    </row>
    <row r="57" spans="1:36" s="112" customFormat="1" ht="15" customHeight="1" thickBot="1">
      <c r="A57" s="475"/>
      <c r="B57" s="119"/>
      <c r="C57" s="120"/>
      <c r="D57" s="120"/>
      <c r="E57" s="120"/>
      <c r="F57" s="120"/>
      <c r="G57" s="120"/>
      <c r="H57" s="120"/>
      <c r="I57" s="121"/>
      <c r="J57" s="239"/>
      <c r="K57" s="240"/>
      <c r="L57" s="237" t="str">
        <f t="shared" si="48"/>
        <v/>
      </c>
      <c r="M57" s="123"/>
      <c r="N57" s="124"/>
      <c r="O57" s="237" t="str">
        <f t="shared" si="43"/>
        <v/>
      </c>
      <c r="P57" s="256"/>
      <c r="Q57" s="257"/>
      <c r="R57" s="237" t="str">
        <f t="shared" si="49"/>
        <v/>
      </c>
      <c r="S57" s="239" t="s">
        <v>61</v>
      </c>
      <c r="T57" s="240"/>
      <c r="U57" s="241" t="str">
        <f t="shared" si="50"/>
        <v/>
      </c>
      <c r="V57" s="116"/>
      <c r="W57" s="117"/>
      <c r="X57" s="241" t="str">
        <f t="shared" si="51"/>
        <v/>
      </c>
      <c r="Y57" s="239"/>
      <c r="Z57" s="240"/>
      <c r="AA57" s="242" t="str">
        <f>IF(Z57,"公斤","")</f>
        <v/>
      </c>
      <c r="AB57" s="111"/>
      <c r="AC57" s="14"/>
      <c r="AD57" s="14"/>
      <c r="AE57" s="14"/>
      <c r="AF57" s="14"/>
      <c r="AG57" s="14"/>
      <c r="AH57" s="14"/>
      <c r="AI57" s="14"/>
      <c r="AJ57" s="14"/>
    </row>
    <row r="58" spans="1:36" s="112" customFormat="1" ht="15" customHeight="1">
      <c r="A58" s="473" t="s">
        <v>280</v>
      </c>
      <c r="B58" s="108" t="s">
        <v>201</v>
      </c>
      <c r="C58" s="109">
        <v>5</v>
      </c>
      <c r="D58" s="109">
        <v>2.5</v>
      </c>
      <c r="E58" s="109">
        <v>1.8</v>
      </c>
      <c r="F58" s="109">
        <v>3</v>
      </c>
      <c r="G58" s="110"/>
      <c r="H58" s="110">
        <v>0</v>
      </c>
      <c r="I58" s="28">
        <f>C58*70+F58*45+E58*25+G58*150+H58*60+D58*75</f>
        <v>717.5</v>
      </c>
      <c r="J58" s="500" t="s">
        <v>35</v>
      </c>
      <c r="K58" s="501"/>
      <c r="L58" s="243"/>
      <c r="M58" s="500" t="s">
        <v>183</v>
      </c>
      <c r="N58" s="501"/>
      <c r="O58" s="243"/>
      <c r="P58" s="500" t="s">
        <v>57</v>
      </c>
      <c r="Q58" s="501"/>
      <c r="R58" s="243"/>
      <c r="S58" s="528" t="s">
        <v>202</v>
      </c>
      <c r="T58" s="501"/>
      <c r="U58" s="313"/>
      <c r="V58" s="244" t="s">
        <v>22</v>
      </c>
      <c r="W58" s="125"/>
      <c r="X58" s="243"/>
      <c r="Y58" s="500" t="s">
        <v>192</v>
      </c>
      <c r="Z58" s="501"/>
      <c r="AA58" s="245"/>
      <c r="AB58" s="126"/>
      <c r="AC58" s="127" t="str">
        <f>B58</f>
        <v>f2</v>
      </c>
      <c r="AD58" s="127" t="str">
        <f>J59&amp;" "&amp;J60&amp;" "&amp;J61&amp;" "&amp;J62&amp;" "&amp;J63</f>
        <v xml:space="preserve">米 糙米   </v>
      </c>
      <c r="AE58" s="127" t="str">
        <f>M59&amp;" "&amp;M60&amp;" "&amp;M61&amp;" "&amp;M62&amp;" "&amp;M63</f>
        <v>豆干 胡蘿蔔 花胡瓜 油花生 薑</v>
      </c>
      <c r="AF58" s="127" t="str">
        <f>P59&amp;" "&amp;P60&amp;" "&amp;P61&amp;" "&amp;P62&amp;" "&amp;P63</f>
        <v xml:space="preserve">雞蛋 胡蘿蔔 薑  </v>
      </c>
      <c r="AG58" s="127" t="str">
        <f>S59&amp;" "&amp;S60&amp;" "&amp;S61&amp;" "&amp;S62&amp;" "&amp;S63</f>
        <v xml:space="preserve">麻竹筍干 四角油豆腐 薑  </v>
      </c>
      <c r="AH58" s="127" t="str">
        <f>V59&amp;" "&amp;V60&amp;" "&amp;V61&amp;" "&amp;V62&amp;" "&amp;V63</f>
        <v xml:space="preserve">蔬菜 薑   </v>
      </c>
      <c r="AI58" s="127" t="str">
        <f>Y59&amp;" "&amp;Y60&amp;" "&amp;Y61&amp;" "&amp;Y62&amp;" "&amp;Y63</f>
        <v xml:space="preserve">白蘿蔔 薑   </v>
      </c>
      <c r="AJ58" s="127"/>
    </row>
    <row r="59" spans="1:36" s="112" customFormat="1" ht="15" customHeight="1">
      <c r="A59" s="474"/>
      <c r="B59" s="108"/>
      <c r="C59" s="110"/>
      <c r="D59" s="110"/>
      <c r="E59" s="110"/>
      <c r="F59" s="110"/>
      <c r="G59" s="110"/>
      <c r="H59" s="110"/>
      <c r="I59" s="16"/>
      <c r="J59" s="233" t="s">
        <v>23</v>
      </c>
      <c r="K59" s="97">
        <v>7</v>
      </c>
      <c r="L59" s="97" t="str">
        <f t="shared" ref="L59:L63" si="53">IF(K59,"公斤","")</f>
        <v>公斤</v>
      </c>
      <c r="M59" s="233" t="s">
        <v>75</v>
      </c>
      <c r="N59" s="97">
        <v>4</v>
      </c>
      <c r="O59" s="97" t="str">
        <f t="shared" ref="O59:O63" si="54">IF(N59,"公斤","")</f>
        <v>公斤</v>
      </c>
      <c r="P59" s="233" t="s">
        <v>40</v>
      </c>
      <c r="Q59" s="97">
        <v>5.5</v>
      </c>
      <c r="R59" s="97" t="str">
        <f t="shared" ref="R59:R63" si="55">IF(Q59,"公斤","")</f>
        <v>公斤</v>
      </c>
      <c r="S59" s="238" t="s">
        <v>203</v>
      </c>
      <c r="T59" s="234">
        <v>3</v>
      </c>
      <c r="U59" s="234" t="str">
        <f t="shared" ref="U59:U63" si="56">IF(T59,"公斤","")</f>
        <v>公斤</v>
      </c>
      <c r="V59" s="115" t="s">
        <v>18</v>
      </c>
      <c r="W59" s="18">
        <v>7</v>
      </c>
      <c r="X59" s="234" t="str">
        <f t="shared" ref="X59:X63" si="57">IF(W59,"公斤","")</f>
        <v>公斤</v>
      </c>
      <c r="Y59" s="233" t="s">
        <v>63</v>
      </c>
      <c r="Z59" s="97">
        <v>3</v>
      </c>
      <c r="AA59" s="235" t="str">
        <f t="shared" ref="AA59:AA63" si="58">IF(Z59,"公斤","")</f>
        <v>公斤</v>
      </c>
      <c r="AB59" s="111"/>
      <c r="AC59" s="14"/>
      <c r="AD59" s="14"/>
      <c r="AE59" s="14"/>
      <c r="AF59" s="14"/>
      <c r="AG59" s="14"/>
      <c r="AH59" s="14"/>
      <c r="AI59" s="14"/>
      <c r="AJ59" s="14"/>
    </row>
    <row r="60" spans="1:36" s="112" customFormat="1" ht="15" customHeight="1">
      <c r="A60" s="474"/>
      <c r="B60" s="108"/>
      <c r="C60" s="110"/>
      <c r="D60" s="110"/>
      <c r="E60" s="110"/>
      <c r="F60" s="110"/>
      <c r="G60" s="110"/>
      <c r="H60" s="110"/>
      <c r="I60" s="16"/>
      <c r="J60" s="233" t="s">
        <v>42</v>
      </c>
      <c r="K60" s="97">
        <v>3</v>
      </c>
      <c r="L60" s="97" t="str">
        <f t="shared" si="53"/>
        <v>公斤</v>
      </c>
      <c r="M60" s="233" t="s">
        <v>27</v>
      </c>
      <c r="N60" s="97">
        <v>0.5</v>
      </c>
      <c r="O60" s="97" t="str">
        <f t="shared" si="54"/>
        <v>公斤</v>
      </c>
      <c r="P60" s="233" t="s">
        <v>27</v>
      </c>
      <c r="Q60" s="97">
        <v>2</v>
      </c>
      <c r="R60" s="97" t="str">
        <f t="shared" si="55"/>
        <v>公斤</v>
      </c>
      <c r="S60" s="238" t="s">
        <v>52</v>
      </c>
      <c r="T60" s="234">
        <v>3</v>
      </c>
      <c r="U60" s="234" t="str">
        <f t="shared" si="56"/>
        <v>公斤</v>
      </c>
      <c r="V60" s="114" t="s">
        <v>34</v>
      </c>
      <c r="W60" s="17">
        <v>0.05</v>
      </c>
      <c r="X60" s="234" t="str">
        <f t="shared" si="57"/>
        <v>公斤</v>
      </c>
      <c r="Y60" s="233" t="s">
        <v>34</v>
      </c>
      <c r="Z60" s="97">
        <v>0.05</v>
      </c>
      <c r="AA60" s="235" t="str">
        <f t="shared" si="58"/>
        <v>公斤</v>
      </c>
      <c r="AB60" s="111"/>
      <c r="AC60" s="14"/>
      <c r="AD60" s="14"/>
      <c r="AE60" s="14"/>
      <c r="AF60" s="14"/>
      <c r="AG60" s="14"/>
      <c r="AH60" s="14"/>
      <c r="AI60" s="14"/>
      <c r="AJ60" s="14"/>
    </row>
    <row r="61" spans="1:36" s="112" customFormat="1" ht="15" customHeight="1">
      <c r="A61" s="474"/>
      <c r="B61" s="108"/>
      <c r="C61" s="110"/>
      <c r="D61" s="110"/>
      <c r="E61" s="110"/>
      <c r="F61" s="110"/>
      <c r="G61" s="110"/>
      <c r="H61" s="110"/>
      <c r="I61" s="16"/>
      <c r="J61" s="233"/>
      <c r="K61" s="97"/>
      <c r="L61" s="97" t="str">
        <f t="shared" si="53"/>
        <v/>
      </c>
      <c r="M61" s="233" t="s">
        <v>89</v>
      </c>
      <c r="N61" s="97">
        <v>2</v>
      </c>
      <c r="O61" s="97" t="str">
        <f t="shared" si="54"/>
        <v>公斤</v>
      </c>
      <c r="P61" s="233" t="s">
        <v>34</v>
      </c>
      <c r="Q61" s="97">
        <v>0.05</v>
      </c>
      <c r="R61" s="97" t="str">
        <f t="shared" si="55"/>
        <v>公斤</v>
      </c>
      <c r="S61" s="238" t="s">
        <v>34</v>
      </c>
      <c r="T61" s="234">
        <v>0.05</v>
      </c>
      <c r="U61" s="234" t="str">
        <f t="shared" si="56"/>
        <v>公斤</v>
      </c>
      <c r="V61" s="114"/>
      <c r="W61" s="17"/>
      <c r="X61" s="234" t="str">
        <f t="shared" si="57"/>
        <v/>
      </c>
      <c r="Y61" s="233"/>
      <c r="Z61" s="97"/>
      <c r="AA61" s="235" t="str">
        <f t="shared" si="58"/>
        <v/>
      </c>
      <c r="AB61" s="111"/>
      <c r="AC61" s="14"/>
      <c r="AD61" s="14"/>
      <c r="AE61" s="14"/>
      <c r="AF61" s="14"/>
      <c r="AG61" s="14"/>
      <c r="AH61" s="14"/>
      <c r="AI61" s="14"/>
      <c r="AJ61" s="14"/>
    </row>
    <row r="62" spans="1:36" s="112" customFormat="1" ht="15" customHeight="1">
      <c r="A62" s="474"/>
      <c r="B62" s="108"/>
      <c r="C62" s="110"/>
      <c r="D62" s="110"/>
      <c r="E62" s="110"/>
      <c r="F62" s="110"/>
      <c r="G62" s="110"/>
      <c r="H62" s="110"/>
      <c r="I62" s="16"/>
      <c r="J62" s="233"/>
      <c r="K62" s="97"/>
      <c r="L62" s="97" t="str">
        <f t="shared" si="53"/>
        <v/>
      </c>
      <c r="M62" s="233" t="s">
        <v>90</v>
      </c>
      <c r="N62" s="97">
        <v>0.1</v>
      </c>
      <c r="O62" s="97" t="str">
        <f t="shared" si="54"/>
        <v>公斤</v>
      </c>
      <c r="P62" s="233"/>
      <c r="Q62" s="97"/>
      <c r="R62" s="97" t="str">
        <f t="shared" si="55"/>
        <v/>
      </c>
      <c r="S62" s="233"/>
      <c r="T62" s="97"/>
      <c r="U62" s="234" t="str">
        <f t="shared" si="56"/>
        <v/>
      </c>
      <c r="V62" s="114"/>
      <c r="W62" s="17"/>
      <c r="X62" s="234" t="str">
        <f t="shared" si="57"/>
        <v/>
      </c>
      <c r="Y62" s="233"/>
      <c r="Z62" s="97"/>
      <c r="AA62" s="235" t="str">
        <f t="shared" si="58"/>
        <v/>
      </c>
      <c r="AB62" s="111"/>
      <c r="AC62" s="14"/>
      <c r="AD62" s="14"/>
      <c r="AE62" s="14"/>
      <c r="AF62" s="14"/>
      <c r="AG62" s="14"/>
      <c r="AH62" s="14"/>
      <c r="AI62" s="14"/>
      <c r="AJ62" s="14"/>
    </row>
    <row r="63" spans="1:36" s="112" customFormat="1" ht="15" customHeight="1" thickBot="1">
      <c r="A63" s="475"/>
      <c r="B63" s="119"/>
      <c r="C63" s="120"/>
      <c r="D63" s="120"/>
      <c r="E63" s="120"/>
      <c r="F63" s="120"/>
      <c r="G63" s="120"/>
      <c r="H63" s="120"/>
      <c r="I63" s="40"/>
      <c r="J63" s="239"/>
      <c r="K63" s="240"/>
      <c r="L63" s="240" t="str">
        <f t="shared" si="53"/>
        <v/>
      </c>
      <c r="M63" s="239" t="s">
        <v>34</v>
      </c>
      <c r="N63" s="240">
        <v>0.05</v>
      </c>
      <c r="O63" s="240" t="str">
        <f t="shared" si="54"/>
        <v>公斤</v>
      </c>
      <c r="P63" s="236"/>
      <c r="Q63" s="237"/>
      <c r="R63" s="240" t="str">
        <f t="shared" si="55"/>
        <v/>
      </c>
      <c r="S63" s="239"/>
      <c r="T63" s="240"/>
      <c r="U63" s="246" t="str">
        <f t="shared" si="56"/>
        <v/>
      </c>
      <c r="V63" s="122"/>
      <c r="W63" s="41"/>
      <c r="X63" s="246" t="str">
        <f t="shared" si="57"/>
        <v/>
      </c>
      <c r="Y63" s="239"/>
      <c r="Z63" s="240"/>
      <c r="AA63" s="247" t="str">
        <f t="shared" si="58"/>
        <v/>
      </c>
      <c r="AB63" s="128"/>
      <c r="AC63" s="47"/>
      <c r="AD63" s="47"/>
      <c r="AE63" s="47"/>
      <c r="AF63" s="47"/>
      <c r="AG63" s="47"/>
      <c r="AH63" s="47"/>
      <c r="AI63" s="47"/>
      <c r="AJ63" s="47"/>
    </row>
    <row r="64" spans="1:36" s="112" customFormat="1" ht="15" customHeight="1">
      <c r="A64" s="473" t="s">
        <v>281</v>
      </c>
      <c r="B64" s="108" t="s">
        <v>204</v>
      </c>
      <c r="C64" s="109">
        <v>5.2</v>
      </c>
      <c r="D64" s="109">
        <v>2.5</v>
      </c>
      <c r="E64" s="109">
        <v>1.9</v>
      </c>
      <c r="F64" s="109">
        <v>2.5</v>
      </c>
      <c r="G64" s="110"/>
      <c r="H64" s="109">
        <v>0.1</v>
      </c>
      <c r="I64" s="129">
        <f>C64*70+F64*45+E64*25+G64*150+H64*60+D64*75</f>
        <v>717.5</v>
      </c>
      <c r="J64" s="500" t="s">
        <v>47</v>
      </c>
      <c r="K64" s="501"/>
      <c r="L64" s="230"/>
      <c r="M64" s="500" t="s">
        <v>298</v>
      </c>
      <c r="N64" s="501"/>
      <c r="O64" s="230"/>
      <c r="P64" s="524" t="s">
        <v>49</v>
      </c>
      <c r="Q64" s="525"/>
      <c r="R64" s="230"/>
      <c r="S64" s="527" t="s">
        <v>189</v>
      </c>
      <c r="T64" s="501"/>
      <c r="U64" s="312"/>
      <c r="V64" s="231" t="s">
        <v>22</v>
      </c>
      <c r="W64" s="130"/>
      <c r="X64" s="230"/>
      <c r="Y64" s="248" t="s">
        <v>117</v>
      </c>
      <c r="Z64" s="131"/>
      <c r="AA64" s="232"/>
      <c r="AB64" s="111"/>
      <c r="AC64" s="14" t="str">
        <f>B64</f>
        <v>f3</v>
      </c>
      <c r="AD64" s="14" t="str">
        <f>J65&amp;" "&amp;J66&amp;" "&amp;J67&amp;" "&amp;J68&amp;" "&amp;J69</f>
        <v xml:space="preserve">米 糙米   </v>
      </c>
      <c r="AE64" s="14" t="str">
        <f>M65&amp;" "&amp;M66&amp;" "&amp;M67&amp;" "&amp;M68&amp;" "&amp;M69</f>
        <v xml:space="preserve">凍豆腐 蔭鳳梨   </v>
      </c>
      <c r="AF64" s="14" t="str">
        <f>P65&amp;" "&amp;P66&amp;" "&amp;P67&amp;" "&amp;P68&amp;" "&amp;P69</f>
        <v>豆包 胡蘿蔔 甘藍 冷凍玉米粒 薑</v>
      </c>
      <c r="AG64" s="14" t="str">
        <f>S65&amp;" "&amp;S66&amp;" "&amp;S67&amp;" "&amp;S68&amp;" "&amp;S69</f>
        <v xml:space="preserve">冷凍花椰菜 薑 素肉  </v>
      </c>
      <c r="AH64" s="14" t="str">
        <f>V65&amp;" "&amp;V66&amp;" "&amp;V67&amp;" "&amp;V68&amp;" "&amp;V69</f>
        <v xml:space="preserve">蔬菜 薑   </v>
      </c>
      <c r="AI64" s="14" t="str">
        <f>Y65&amp;" "&amp;Y66&amp;" "&amp;Y67&amp;" "&amp;Y68&amp;" "&amp;Y69</f>
        <v xml:space="preserve">脆筍 胡蘿蔔 雞蛋 乾木耳 </v>
      </c>
      <c r="AJ64" s="14"/>
    </row>
    <row r="65" spans="1:36" s="112" customFormat="1" ht="15" customHeight="1">
      <c r="A65" s="474"/>
      <c r="B65" s="108"/>
      <c r="C65" s="110"/>
      <c r="D65" s="110"/>
      <c r="E65" s="110"/>
      <c r="F65" s="110"/>
      <c r="G65" s="110"/>
      <c r="H65" s="110"/>
      <c r="I65" s="16"/>
      <c r="J65" s="233" t="s">
        <v>23</v>
      </c>
      <c r="K65" s="97">
        <v>7</v>
      </c>
      <c r="L65" s="97" t="str">
        <f t="shared" ref="L65:L69" si="59">IF(K65,"公斤","")</f>
        <v>公斤</v>
      </c>
      <c r="M65" s="233" t="s">
        <v>132</v>
      </c>
      <c r="N65" s="97">
        <v>8</v>
      </c>
      <c r="O65" s="97" t="str">
        <f t="shared" ref="O65:O69" si="60">IF(N65,"公斤","")</f>
        <v>公斤</v>
      </c>
      <c r="P65" s="233" t="s">
        <v>59</v>
      </c>
      <c r="Q65" s="97">
        <v>3</v>
      </c>
      <c r="R65" s="97" t="str">
        <f t="shared" ref="R65:R69" si="61">IF(Q65,"公斤","")</f>
        <v>公斤</v>
      </c>
      <c r="S65" s="314" t="s">
        <v>58</v>
      </c>
      <c r="T65" s="234">
        <v>7</v>
      </c>
      <c r="U65" s="234" t="str">
        <f t="shared" ref="U65:U69" si="62">IF(T65,"公斤","")</f>
        <v>公斤</v>
      </c>
      <c r="V65" s="115" t="s">
        <v>18</v>
      </c>
      <c r="W65" s="18">
        <v>7</v>
      </c>
      <c r="X65" s="234" t="str">
        <f t="shared" ref="X65:X69" si="63">IF(W65,"公斤","")</f>
        <v>公斤</v>
      </c>
      <c r="Y65" s="233" t="s">
        <v>54</v>
      </c>
      <c r="Z65" s="97">
        <v>1</v>
      </c>
      <c r="AA65" s="235" t="str">
        <f t="shared" ref="AA65:AA69" si="64">IF(Z65,"公斤","")</f>
        <v>公斤</v>
      </c>
      <c r="AB65" s="111"/>
      <c r="AC65" s="14"/>
      <c r="AD65" s="14"/>
      <c r="AE65" s="14"/>
      <c r="AF65" s="14"/>
      <c r="AG65" s="14"/>
      <c r="AH65" s="14"/>
      <c r="AI65" s="14"/>
      <c r="AJ65" s="14"/>
    </row>
    <row r="66" spans="1:36" s="112" customFormat="1" ht="15" customHeight="1">
      <c r="A66" s="474"/>
      <c r="B66" s="108"/>
      <c r="C66" s="110"/>
      <c r="D66" s="110"/>
      <c r="E66" s="110"/>
      <c r="F66" s="110"/>
      <c r="G66" s="110"/>
      <c r="H66" s="110"/>
      <c r="I66" s="16"/>
      <c r="J66" s="233" t="s">
        <v>42</v>
      </c>
      <c r="K66" s="97">
        <v>3</v>
      </c>
      <c r="L66" s="97" t="str">
        <f t="shared" si="59"/>
        <v>公斤</v>
      </c>
      <c r="M66" s="233" t="s">
        <v>207</v>
      </c>
      <c r="N66" s="97">
        <v>1.5</v>
      </c>
      <c r="O66" s="97" t="str">
        <f t="shared" si="60"/>
        <v>公斤</v>
      </c>
      <c r="P66" s="233" t="s">
        <v>27</v>
      </c>
      <c r="Q66" s="97">
        <v>0.5</v>
      </c>
      <c r="R66" s="97" t="str">
        <f t="shared" si="61"/>
        <v>公斤</v>
      </c>
      <c r="S66" s="314" t="s">
        <v>34</v>
      </c>
      <c r="T66" s="234">
        <v>0.05</v>
      </c>
      <c r="U66" s="234" t="str">
        <f t="shared" si="62"/>
        <v>公斤</v>
      </c>
      <c r="V66" s="114" t="s">
        <v>34</v>
      </c>
      <c r="W66" s="17">
        <v>0.05</v>
      </c>
      <c r="X66" s="234" t="str">
        <f t="shared" si="63"/>
        <v>公斤</v>
      </c>
      <c r="Y66" s="233" t="s">
        <v>27</v>
      </c>
      <c r="Z66" s="97">
        <v>0.5</v>
      </c>
      <c r="AA66" s="235" t="str">
        <f t="shared" si="64"/>
        <v>公斤</v>
      </c>
      <c r="AB66" s="111"/>
      <c r="AC66" s="14"/>
      <c r="AD66" s="14"/>
      <c r="AE66" s="14"/>
      <c r="AF66" s="14"/>
      <c r="AG66" s="14"/>
      <c r="AH66" s="14"/>
      <c r="AI66" s="14"/>
      <c r="AJ66" s="14"/>
    </row>
    <row r="67" spans="1:36" s="112" customFormat="1" ht="15" customHeight="1">
      <c r="A67" s="474"/>
      <c r="B67" s="108"/>
      <c r="C67" s="110"/>
      <c r="D67" s="110"/>
      <c r="E67" s="110"/>
      <c r="F67" s="110"/>
      <c r="G67" s="110"/>
      <c r="H67" s="110"/>
      <c r="I67" s="16"/>
      <c r="J67" s="233"/>
      <c r="K67" s="97"/>
      <c r="L67" s="97" t="str">
        <f t="shared" si="59"/>
        <v/>
      </c>
      <c r="M67" s="233"/>
      <c r="N67" s="97"/>
      <c r="O67" s="97" t="str">
        <f t="shared" si="60"/>
        <v/>
      </c>
      <c r="P67" s="233" t="s">
        <v>43</v>
      </c>
      <c r="Q67" s="97">
        <v>1.5</v>
      </c>
      <c r="R67" s="97" t="str">
        <f t="shared" si="61"/>
        <v>公斤</v>
      </c>
      <c r="S67" s="314" t="s">
        <v>178</v>
      </c>
      <c r="T67" s="234">
        <v>0.3</v>
      </c>
      <c r="U67" s="234" t="str">
        <f t="shared" si="62"/>
        <v>公斤</v>
      </c>
      <c r="V67" s="114"/>
      <c r="W67" s="17"/>
      <c r="X67" s="234" t="str">
        <f t="shared" si="63"/>
        <v/>
      </c>
      <c r="Y67" s="233" t="s">
        <v>40</v>
      </c>
      <c r="Z67" s="97">
        <v>1.7</v>
      </c>
      <c r="AA67" s="235" t="str">
        <f t="shared" si="64"/>
        <v>公斤</v>
      </c>
      <c r="AB67" s="111"/>
      <c r="AC67" s="14"/>
      <c r="AD67" s="14"/>
      <c r="AE67" s="14"/>
      <c r="AF67" s="14"/>
      <c r="AG67" s="14"/>
      <c r="AH67" s="14"/>
      <c r="AI67" s="14"/>
      <c r="AJ67" s="14"/>
    </row>
    <row r="68" spans="1:36" s="112" customFormat="1" ht="15" customHeight="1">
      <c r="A68" s="474"/>
      <c r="B68" s="108"/>
      <c r="C68" s="110"/>
      <c r="D68" s="110"/>
      <c r="E68" s="110"/>
      <c r="F68" s="110"/>
      <c r="G68" s="110"/>
      <c r="H68" s="110"/>
      <c r="I68" s="16"/>
      <c r="J68" s="233"/>
      <c r="K68" s="97"/>
      <c r="L68" s="97" t="str">
        <f t="shared" si="59"/>
        <v/>
      </c>
      <c r="M68" s="233"/>
      <c r="N68" s="97"/>
      <c r="O68" s="97" t="str">
        <f t="shared" si="60"/>
        <v/>
      </c>
      <c r="P68" s="233" t="s">
        <v>64</v>
      </c>
      <c r="Q68" s="97">
        <v>1.5</v>
      </c>
      <c r="R68" s="97" t="str">
        <f t="shared" si="61"/>
        <v>公斤</v>
      </c>
      <c r="S68" s="315"/>
      <c r="T68" s="97"/>
      <c r="U68" s="234" t="str">
        <f t="shared" si="62"/>
        <v/>
      </c>
      <c r="V68" s="114"/>
      <c r="W68" s="17"/>
      <c r="X68" s="234" t="str">
        <f t="shared" si="63"/>
        <v/>
      </c>
      <c r="Y68" s="233" t="s">
        <v>46</v>
      </c>
      <c r="Z68" s="97">
        <v>0.01</v>
      </c>
      <c r="AA68" s="235" t="str">
        <f t="shared" si="64"/>
        <v>公斤</v>
      </c>
      <c r="AB68" s="111"/>
      <c r="AC68" s="14"/>
      <c r="AD68" s="14"/>
      <c r="AE68" s="14"/>
      <c r="AF68" s="14"/>
      <c r="AG68" s="14"/>
      <c r="AH68" s="14"/>
      <c r="AI68" s="14"/>
      <c r="AJ68" s="14"/>
    </row>
    <row r="69" spans="1:36" s="112" customFormat="1" ht="15" customHeight="1" thickBot="1">
      <c r="A69" s="475"/>
      <c r="B69" s="119"/>
      <c r="C69" s="120"/>
      <c r="D69" s="120"/>
      <c r="E69" s="120"/>
      <c r="F69" s="120"/>
      <c r="G69" s="120"/>
      <c r="H69" s="120"/>
      <c r="I69" s="121"/>
      <c r="J69" s="239"/>
      <c r="K69" s="240"/>
      <c r="L69" s="237" t="str">
        <f t="shared" si="59"/>
        <v/>
      </c>
      <c r="M69" s="239"/>
      <c r="N69" s="240"/>
      <c r="O69" s="237" t="str">
        <f t="shared" si="60"/>
        <v/>
      </c>
      <c r="P69" s="239" t="s">
        <v>34</v>
      </c>
      <c r="Q69" s="240">
        <v>0.05</v>
      </c>
      <c r="R69" s="237" t="str">
        <f t="shared" si="61"/>
        <v>公斤</v>
      </c>
      <c r="S69" s="254"/>
      <c r="T69" s="240"/>
      <c r="U69" s="241" t="str">
        <f t="shared" si="62"/>
        <v/>
      </c>
      <c r="V69" s="116"/>
      <c r="W69" s="117"/>
      <c r="X69" s="241" t="str">
        <f t="shared" si="63"/>
        <v/>
      </c>
      <c r="Y69" s="239"/>
      <c r="Z69" s="240"/>
      <c r="AA69" s="242" t="str">
        <f t="shared" si="64"/>
        <v/>
      </c>
      <c r="AB69" s="111"/>
      <c r="AC69" s="14"/>
      <c r="AD69" s="14"/>
      <c r="AE69" s="14"/>
      <c r="AF69" s="14"/>
      <c r="AG69" s="14"/>
      <c r="AH69" s="14"/>
      <c r="AI69" s="14"/>
      <c r="AJ69" s="14"/>
    </row>
    <row r="70" spans="1:36" s="112" customFormat="1" ht="15" customHeight="1">
      <c r="A70" s="473" t="s">
        <v>282</v>
      </c>
      <c r="B70" s="108" t="s">
        <v>208</v>
      </c>
      <c r="C70" s="109">
        <v>6.3</v>
      </c>
      <c r="D70" s="109">
        <v>2.7</v>
      </c>
      <c r="E70" s="109">
        <v>1.7</v>
      </c>
      <c r="F70" s="109">
        <v>2.5</v>
      </c>
      <c r="G70" s="110"/>
      <c r="H70" s="110">
        <v>0</v>
      </c>
      <c r="I70" s="28">
        <f>C70*70+F70*45+E70*25+G70*150+H70*60+D70*75</f>
        <v>798.5</v>
      </c>
      <c r="J70" s="500" t="s">
        <v>35</v>
      </c>
      <c r="K70" s="501"/>
      <c r="L70" s="243"/>
      <c r="M70" s="500" t="s">
        <v>299</v>
      </c>
      <c r="N70" s="501"/>
      <c r="O70" s="243"/>
      <c r="P70" s="500" t="s">
        <v>106</v>
      </c>
      <c r="Q70" s="501"/>
      <c r="R70" s="243"/>
      <c r="S70" s="528" t="s">
        <v>300</v>
      </c>
      <c r="T70" s="501"/>
      <c r="U70" s="313"/>
      <c r="V70" s="244" t="s">
        <v>22</v>
      </c>
      <c r="W70" s="125"/>
      <c r="X70" s="243"/>
      <c r="Y70" s="500" t="s">
        <v>211</v>
      </c>
      <c r="Z70" s="501"/>
      <c r="AA70" s="245"/>
      <c r="AB70" s="126"/>
      <c r="AC70" s="127" t="str">
        <f>B70</f>
        <v>f4</v>
      </c>
      <c r="AD70" s="127" t="str">
        <f>J71&amp;" "&amp;J72&amp;" "&amp;J73&amp;" "&amp;J74&amp;" "&amp;J75</f>
        <v xml:space="preserve">米 糙米   </v>
      </c>
      <c r="AE70" s="127" t="str">
        <f>M71&amp;" "&amp;M72&amp;" "&amp;M73&amp;" "&amp;M74&amp;" "&amp;M75</f>
        <v xml:space="preserve">麵腸 豆薯 九層塔 大番茄 </v>
      </c>
      <c r="AF70" s="127" t="str">
        <f>P71&amp;" "&amp;P72&amp;" "&amp;P73&amp;" "&amp;P74&amp;" "&amp;P75</f>
        <v xml:space="preserve">豆干 芹菜 胡蘿蔔 薑 </v>
      </c>
      <c r="AG70" s="127" t="str">
        <f>S71&amp;" "&amp;S72&amp;" "&amp;S73&amp;" "&amp;S74&amp;" "&amp;S75</f>
        <v xml:space="preserve">素火腿 甘藍 薑  </v>
      </c>
      <c r="AH70" s="127" t="str">
        <f>V71&amp;" "&amp;V72&amp;" "&amp;V73&amp;" "&amp;V74&amp;" "&amp;V75</f>
        <v xml:space="preserve">蔬菜 薑   </v>
      </c>
      <c r="AI70" s="127" t="str">
        <f>Y71&amp;" "&amp;Y72&amp;" "&amp;Y73&amp;" "&amp;Y74&amp;" "&amp;Y75</f>
        <v xml:space="preserve">西谷米 二砂糖   </v>
      </c>
      <c r="AJ70" s="127"/>
    </row>
    <row r="71" spans="1:36" s="112" customFormat="1" ht="15" customHeight="1">
      <c r="A71" s="474"/>
      <c r="B71" s="108"/>
      <c r="C71" s="110"/>
      <c r="D71" s="110"/>
      <c r="E71" s="110"/>
      <c r="F71" s="110"/>
      <c r="G71" s="110"/>
      <c r="H71" s="110"/>
      <c r="I71" s="16"/>
      <c r="J71" s="233" t="s">
        <v>23</v>
      </c>
      <c r="K71" s="97">
        <v>7</v>
      </c>
      <c r="L71" s="97" t="str">
        <f t="shared" ref="L71:L75" si="65">IF(K71,"公斤","")</f>
        <v>公斤</v>
      </c>
      <c r="M71" s="233" t="s">
        <v>177</v>
      </c>
      <c r="N71" s="97">
        <v>5.3</v>
      </c>
      <c r="O71" s="97" t="str">
        <f t="shared" ref="O71:O75" si="66">IF(N71,"公斤","")</f>
        <v>公斤</v>
      </c>
      <c r="P71" s="233" t="s">
        <v>75</v>
      </c>
      <c r="Q71" s="97">
        <v>4</v>
      </c>
      <c r="R71" s="97" t="str">
        <f t="shared" ref="R71:R75" si="67">IF(Q71,"公斤","")</f>
        <v>公斤</v>
      </c>
      <c r="S71" s="238" t="s">
        <v>301</v>
      </c>
      <c r="T71" s="234">
        <v>0.3</v>
      </c>
      <c r="U71" s="234" t="str">
        <f t="shared" ref="U71:U75" si="68">IF(T71,"公斤","")</f>
        <v>公斤</v>
      </c>
      <c r="V71" s="115" t="s">
        <v>18</v>
      </c>
      <c r="W71" s="18">
        <v>7</v>
      </c>
      <c r="X71" s="234" t="str">
        <f t="shared" ref="X71:X75" si="69">IF(W71,"公斤","")</f>
        <v>公斤</v>
      </c>
      <c r="Y71" s="233" t="s">
        <v>212</v>
      </c>
      <c r="Z71" s="97">
        <v>2</v>
      </c>
      <c r="AA71" s="235" t="str">
        <f t="shared" ref="AA71:AA75" si="70">IF(Z71,"公斤","")</f>
        <v>公斤</v>
      </c>
      <c r="AB71" s="111"/>
      <c r="AC71" s="14"/>
      <c r="AD71" s="14"/>
      <c r="AE71" s="14"/>
      <c r="AF71" s="14"/>
      <c r="AG71" s="14"/>
      <c r="AH71" s="14"/>
      <c r="AI71" s="14"/>
      <c r="AJ71" s="14"/>
    </row>
    <row r="72" spans="1:36" s="112" customFormat="1" ht="15" customHeight="1">
      <c r="A72" s="474"/>
      <c r="B72" s="108"/>
      <c r="C72" s="110"/>
      <c r="D72" s="110"/>
      <c r="E72" s="110"/>
      <c r="F72" s="110"/>
      <c r="G72" s="110"/>
      <c r="H72" s="110"/>
      <c r="I72" s="16"/>
      <c r="J72" s="233" t="s">
        <v>42</v>
      </c>
      <c r="K72" s="97">
        <v>3</v>
      </c>
      <c r="L72" s="97" t="str">
        <f t="shared" si="65"/>
        <v>公斤</v>
      </c>
      <c r="M72" s="233" t="s">
        <v>69</v>
      </c>
      <c r="N72" s="97">
        <v>3</v>
      </c>
      <c r="O72" s="97" t="str">
        <f t="shared" si="66"/>
        <v>公斤</v>
      </c>
      <c r="P72" s="233" t="s">
        <v>107</v>
      </c>
      <c r="Q72" s="97">
        <v>0.5</v>
      </c>
      <c r="R72" s="97" t="str">
        <f t="shared" si="67"/>
        <v>公斤</v>
      </c>
      <c r="S72" s="238" t="s">
        <v>43</v>
      </c>
      <c r="T72" s="234">
        <v>7</v>
      </c>
      <c r="U72" s="234" t="str">
        <f t="shared" si="68"/>
        <v>公斤</v>
      </c>
      <c r="V72" s="114" t="s">
        <v>34</v>
      </c>
      <c r="W72" s="17">
        <v>0.05</v>
      </c>
      <c r="X72" s="234" t="str">
        <f t="shared" si="69"/>
        <v>公斤</v>
      </c>
      <c r="Y72" s="238" t="s">
        <v>60</v>
      </c>
      <c r="Z72" s="97">
        <v>1</v>
      </c>
      <c r="AA72" s="235" t="str">
        <f t="shared" si="70"/>
        <v>公斤</v>
      </c>
      <c r="AB72" s="111"/>
      <c r="AC72" s="14"/>
      <c r="AD72" s="14"/>
      <c r="AE72" s="14"/>
      <c r="AF72" s="14"/>
      <c r="AG72" s="14"/>
      <c r="AH72" s="14"/>
      <c r="AI72" s="14"/>
      <c r="AJ72" s="14"/>
    </row>
    <row r="73" spans="1:36" s="112" customFormat="1" ht="15" customHeight="1">
      <c r="A73" s="474"/>
      <c r="B73" s="108"/>
      <c r="C73" s="110"/>
      <c r="D73" s="110"/>
      <c r="E73" s="110"/>
      <c r="F73" s="110"/>
      <c r="G73" s="110"/>
      <c r="H73" s="110"/>
      <c r="I73" s="16"/>
      <c r="J73" s="233"/>
      <c r="K73" s="97"/>
      <c r="L73" s="97" t="str">
        <f t="shared" si="65"/>
        <v/>
      </c>
      <c r="M73" s="233" t="s">
        <v>71</v>
      </c>
      <c r="N73" s="97">
        <v>0.2</v>
      </c>
      <c r="O73" s="97" t="str">
        <f t="shared" si="66"/>
        <v>公斤</v>
      </c>
      <c r="P73" s="233" t="s">
        <v>27</v>
      </c>
      <c r="Q73" s="97">
        <v>0.5</v>
      </c>
      <c r="R73" s="97" t="str">
        <f t="shared" si="67"/>
        <v>公斤</v>
      </c>
      <c r="S73" s="233" t="s">
        <v>34</v>
      </c>
      <c r="T73" s="97">
        <v>0.05</v>
      </c>
      <c r="U73" s="234" t="str">
        <f t="shared" si="68"/>
        <v>公斤</v>
      </c>
      <c r="V73" s="114"/>
      <c r="W73" s="17"/>
      <c r="X73" s="234" t="str">
        <f t="shared" si="69"/>
        <v/>
      </c>
      <c r="Y73" s="137"/>
      <c r="Z73" s="97"/>
      <c r="AA73" s="235" t="str">
        <f t="shared" si="70"/>
        <v/>
      </c>
      <c r="AB73" s="111"/>
      <c r="AC73" s="14"/>
      <c r="AD73" s="14"/>
      <c r="AE73" s="14"/>
      <c r="AF73" s="14"/>
      <c r="AG73" s="14"/>
      <c r="AH73" s="14"/>
      <c r="AI73" s="14"/>
      <c r="AJ73" s="14"/>
    </row>
    <row r="74" spans="1:36" s="112" customFormat="1" ht="15" customHeight="1">
      <c r="A74" s="474"/>
      <c r="B74" s="108"/>
      <c r="C74" s="110"/>
      <c r="D74" s="110"/>
      <c r="E74" s="110"/>
      <c r="F74" s="110"/>
      <c r="G74" s="110"/>
      <c r="H74" s="110"/>
      <c r="I74" s="16"/>
      <c r="J74" s="233"/>
      <c r="K74" s="97"/>
      <c r="L74" s="97" t="str">
        <f t="shared" si="65"/>
        <v/>
      </c>
      <c r="M74" s="233" t="s">
        <v>70</v>
      </c>
      <c r="N74" s="97">
        <v>1</v>
      </c>
      <c r="O74" s="97" t="str">
        <f t="shared" si="66"/>
        <v>公斤</v>
      </c>
      <c r="P74" s="233" t="s">
        <v>34</v>
      </c>
      <c r="Q74" s="97">
        <v>0.05</v>
      </c>
      <c r="R74" s="97" t="str">
        <f t="shared" si="67"/>
        <v>公斤</v>
      </c>
      <c r="S74" s="233"/>
      <c r="T74" s="97"/>
      <c r="U74" s="234" t="str">
        <f t="shared" si="68"/>
        <v/>
      </c>
      <c r="V74" s="114"/>
      <c r="W74" s="17"/>
      <c r="X74" s="234" t="str">
        <f t="shared" si="69"/>
        <v/>
      </c>
      <c r="Y74" s="233"/>
      <c r="Z74" s="97"/>
      <c r="AA74" s="235" t="str">
        <f t="shared" si="70"/>
        <v/>
      </c>
      <c r="AB74" s="111"/>
      <c r="AC74" s="14"/>
      <c r="AD74" s="14"/>
      <c r="AE74" s="14"/>
      <c r="AF74" s="14"/>
      <c r="AG74" s="14"/>
      <c r="AH74" s="14"/>
      <c r="AI74" s="14"/>
      <c r="AJ74" s="14"/>
    </row>
    <row r="75" spans="1:36" s="112" customFormat="1" ht="15" customHeight="1" thickBot="1">
      <c r="A75" s="475"/>
      <c r="B75" s="119"/>
      <c r="C75" s="120"/>
      <c r="D75" s="120"/>
      <c r="E75" s="120"/>
      <c r="F75" s="120"/>
      <c r="G75" s="120"/>
      <c r="H75" s="120"/>
      <c r="I75" s="40"/>
      <c r="J75" s="239"/>
      <c r="K75" s="240"/>
      <c r="L75" s="240" t="str">
        <f t="shared" si="65"/>
        <v/>
      </c>
      <c r="M75" s="256"/>
      <c r="N75" s="257"/>
      <c r="O75" s="240" t="str">
        <f t="shared" si="66"/>
        <v/>
      </c>
      <c r="P75" s="239"/>
      <c r="Q75" s="240"/>
      <c r="R75" s="240" t="str">
        <f t="shared" si="67"/>
        <v/>
      </c>
      <c r="S75" s="239"/>
      <c r="T75" s="240"/>
      <c r="U75" s="246" t="str">
        <f t="shared" si="68"/>
        <v/>
      </c>
      <c r="V75" s="122"/>
      <c r="W75" s="41"/>
      <c r="X75" s="246" t="str">
        <f t="shared" si="69"/>
        <v/>
      </c>
      <c r="Y75" s="239"/>
      <c r="Z75" s="240"/>
      <c r="AA75" s="247" t="str">
        <f t="shared" si="70"/>
        <v/>
      </c>
      <c r="AB75" s="128"/>
      <c r="AC75" s="47"/>
      <c r="AD75" s="47"/>
      <c r="AE75" s="47"/>
      <c r="AF75" s="47"/>
      <c r="AG75" s="47"/>
      <c r="AH75" s="47"/>
      <c r="AI75" s="47"/>
      <c r="AJ75" s="47"/>
    </row>
    <row r="76" spans="1:36" s="112" customFormat="1" ht="15" customHeight="1">
      <c r="A76" s="473" t="s">
        <v>283</v>
      </c>
      <c r="B76" s="108" t="s">
        <v>213</v>
      </c>
      <c r="C76" s="109">
        <v>5.2</v>
      </c>
      <c r="D76" s="109">
        <v>2.5</v>
      </c>
      <c r="E76" s="109">
        <v>2</v>
      </c>
      <c r="F76" s="109">
        <v>2</v>
      </c>
      <c r="G76" s="110"/>
      <c r="H76" s="110">
        <v>0</v>
      </c>
      <c r="I76" s="129">
        <f>C76*70+F76*45+E76*25+G76*150+H76*60+D76*75</f>
        <v>691.5</v>
      </c>
      <c r="J76" s="500" t="s">
        <v>214</v>
      </c>
      <c r="K76" s="501"/>
      <c r="L76" s="230"/>
      <c r="M76" s="500" t="s">
        <v>302</v>
      </c>
      <c r="N76" s="501"/>
      <c r="O76" s="230"/>
      <c r="P76" s="529" t="s">
        <v>216</v>
      </c>
      <c r="Q76" s="459"/>
      <c r="R76" s="230"/>
      <c r="S76" s="530" t="s">
        <v>195</v>
      </c>
      <c r="T76" s="459"/>
      <c r="U76" s="312"/>
      <c r="V76" s="231" t="s">
        <v>22</v>
      </c>
      <c r="W76" s="130"/>
      <c r="X76" s="230"/>
      <c r="Y76" s="500" t="s">
        <v>87</v>
      </c>
      <c r="Z76" s="501"/>
      <c r="AA76" s="232"/>
      <c r="AB76" s="111"/>
      <c r="AC76" s="14" t="str">
        <f>B76</f>
        <v>f5</v>
      </c>
      <c r="AD76" s="14" t="str">
        <f>J77&amp;" "&amp;J78&amp;" "&amp;J79&amp;" "&amp;J80&amp;" "&amp;J81</f>
        <v xml:space="preserve">米 大麥仁   </v>
      </c>
      <c r="AE76" s="14" t="str">
        <f>M77&amp;" "&amp;M78&amp;" "&amp;M79&amp;" "&amp;M80&amp;" "&amp;M81</f>
        <v>四角油豆腐 芹菜 胡蘿蔔 醬油 二砂糖</v>
      </c>
      <c r="AF76" s="14" t="str">
        <f>P77&amp;" "&amp;P78&amp;" "&amp;P79&amp;" "&amp;P80&amp;" "&amp;P81</f>
        <v xml:space="preserve">雞蛋 結球白菜 胡蘿蔔 薑 </v>
      </c>
      <c r="AG76" s="14" t="str">
        <f>S77&amp;" "&amp;S78&amp;" "&amp;S79&amp;" "&amp;S80&amp;" "&amp;S81</f>
        <v xml:space="preserve">綠豆芽 薑   </v>
      </c>
      <c r="AH76" s="14" t="str">
        <f>V77&amp;" "&amp;V78&amp;" "&amp;V79&amp;" "&amp;V80&amp;" "&amp;V81</f>
        <v xml:space="preserve">蔬菜 薑   </v>
      </c>
      <c r="AI76" s="14" t="str">
        <f>Y77&amp;" "&amp;Y78&amp;" "&amp;Y79&amp;" "&amp;Y80&amp;" "&amp;Y81</f>
        <v xml:space="preserve">豆漿    </v>
      </c>
      <c r="AJ76" s="14"/>
    </row>
    <row r="77" spans="1:36" s="112" customFormat="1" ht="15" customHeight="1">
      <c r="A77" s="474"/>
      <c r="B77" s="108"/>
      <c r="C77" s="110"/>
      <c r="D77" s="110"/>
      <c r="E77" s="110"/>
      <c r="F77" s="110"/>
      <c r="G77" s="110"/>
      <c r="H77" s="110"/>
      <c r="I77" s="16"/>
      <c r="J77" s="233" t="s">
        <v>23</v>
      </c>
      <c r="K77" s="97">
        <v>10</v>
      </c>
      <c r="L77" s="97" t="str">
        <f t="shared" ref="L77:L81" si="71">IF(K77,"公斤","")</f>
        <v>公斤</v>
      </c>
      <c r="M77" s="233" t="s">
        <v>52</v>
      </c>
      <c r="N77" s="97">
        <v>5.5</v>
      </c>
      <c r="O77" s="97" t="str">
        <f t="shared" ref="O77:O87" si="72">IF(N77,"公斤","")</f>
        <v>公斤</v>
      </c>
      <c r="P77" s="233" t="s">
        <v>40</v>
      </c>
      <c r="Q77" s="97">
        <v>2.7</v>
      </c>
      <c r="R77" s="97" t="str">
        <f t="shared" ref="R77:R81" si="73">IF(Q77,"公斤","")</f>
        <v>公斤</v>
      </c>
      <c r="S77" s="238" t="s">
        <v>26</v>
      </c>
      <c r="T77" s="234">
        <v>5.5</v>
      </c>
      <c r="U77" s="234" t="str">
        <f t="shared" ref="U77:U81" si="74">IF(T77,"公斤","")</f>
        <v>公斤</v>
      </c>
      <c r="V77" s="115" t="s">
        <v>18</v>
      </c>
      <c r="W77" s="18">
        <v>7</v>
      </c>
      <c r="X77" s="234" t="str">
        <f t="shared" ref="X77:X81" si="75">IF(W77,"公斤","")</f>
        <v>公斤</v>
      </c>
      <c r="Y77" s="233" t="s">
        <v>87</v>
      </c>
      <c r="Z77" s="97">
        <v>1.9</v>
      </c>
      <c r="AA77" s="235" t="str">
        <f t="shared" ref="AA77:AA81" si="76">IF(Z77,"公斤","")</f>
        <v>公斤</v>
      </c>
      <c r="AB77" s="111"/>
      <c r="AC77" s="14"/>
      <c r="AD77" s="14"/>
      <c r="AE77" s="14"/>
      <c r="AF77" s="14"/>
      <c r="AG77" s="14"/>
      <c r="AH77" s="14"/>
      <c r="AI77" s="14"/>
      <c r="AJ77" s="14"/>
    </row>
    <row r="78" spans="1:36" s="112" customFormat="1" ht="15" customHeight="1">
      <c r="A78" s="474"/>
      <c r="B78" s="108"/>
      <c r="C78" s="110"/>
      <c r="D78" s="110"/>
      <c r="E78" s="110"/>
      <c r="F78" s="110"/>
      <c r="G78" s="110"/>
      <c r="H78" s="110"/>
      <c r="I78" s="16"/>
      <c r="J78" s="233" t="s">
        <v>217</v>
      </c>
      <c r="K78" s="97">
        <v>0.4</v>
      </c>
      <c r="L78" s="97" t="str">
        <f t="shared" si="71"/>
        <v>公斤</v>
      </c>
      <c r="M78" s="233" t="s">
        <v>107</v>
      </c>
      <c r="N78" s="97">
        <v>2</v>
      </c>
      <c r="O78" s="97" t="str">
        <f t="shared" si="72"/>
        <v>公斤</v>
      </c>
      <c r="P78" s="233" t="s">
        <v>45</v>
      </c>
      <c r="Q78" s="97">
        <v>5</v>
      </c>
      <c r="R78" s="97" t="str">
        <f t="shared" si="73"/>
        <v>公斤</v>
      </c>
      <c r="S78" s="238" t="s">
        <v>34</v>
      </c>
      <c r="T78" s="234">
        <v>0.05</v>
      </c>
      <c r="U78" s="234" t="str">
        <f t="shared" si="74"/>
        <v>公斤</v>
      </c>
      <c r="V78" s="114" t="s">
        <v>34</v>
      </c>
      <c r="W78" s="17">
        <v>0.05</v>
      </c>
      <c r="X78" s="234" t="str">
        <f t="shared" si="75"/>
        <v>公斤</v>
      </c>
      <c r="Y78" s="238"/>
      <c r="Z78" s="97"/>
      <c r="AA78" s="235" t="str">
        <f t="shared" si="76"/>
        <v/>
      </c>
      <c r="AB78" s="111"/>
      <c r="AC78" s="14"/>
      <c r="AD78" s="14"/>
      <c r="AE78" s="14"/>
      <c r="AF78" s="14"/>
      <c r="AG78" s="14"/>
      <c r="AH78" s="14"/>
      <c r="AI78" s="14"/>
      <c r="AJ78" s="14"/>
    </row>
    <row r="79" spans="1:36" s="112" customFormat="1" ht="15" customHeight="1">
      <c r="A79" s="474"/>
      <c r="B79" s="108"/>
      <c r="C79" s="110"/>
      <c r="D79" s="110"/>
      <c r="E79" s="110"/>
      <c r="F79" s="110"/>
      <c r="G79" s="110"/>
      <c r="H79" s="110"/>
      <c r="I79" s="16"/>
      <c r="J79" s="233"/>
      <c r="K79" s="97"/>
      <c r="L79" s="97" t="str">
        <f t="shared" si="71"/>
        <v/>
      </c>
      <c r="M79" s="233" t="s">
        <v>27</v>
      </c>
      <c r="N79" s="97">
        <v>0.5</v>
      </c>
      <c r="O79" s="97" t="str">
        <f t="shared" si="72"/>
        <v>公斤</v>
      </c>
      <c r="P79" s="233" t="s">
        <v>27</v>
      </c>
      <c r="Q79" s="97">
        <v>0.5</v>
      </c>
      <c r="R79" s="97" t="str">
        <f t="shared" si="73"/>
        <v>公斤</v>
      </c>
      <c r="S79" s="238"/>
      <c r="T79" s="234"/>
      <c r="U79" s="234" t="str">
        <f t="shared" si="74"/>
        <v/>
      </c>
      <c r="V79" s="114"/>
      <c r="W79" s="17"/>
      <c r="X79" s="234" t="str">
        <f t="shared" si="75"/>
        <v/>
      </c>
      <c r="Y79" s="233"/>
      <c r="Z79" s="97"/>
      <c r="AA79" s="235" t="str">
        <f t="shared" si="76"/>
        <v/>
      </c>
      <c r="AB79" s="111"/>
      <c r="AC79" s="14"/>
      <c r="AD79" s="14"/>
      <c r="AE79" s="14"/>
      <c r="AF79" s="14"/>
      <c r="AG79" s="14"/>
      <c r="AH79" s="14"/>
      <c r="AI79" s="14"/>
      <c r="AJ79" s="14"/>
    </row>
    <row r="80" spans="1:36" s="112" customFormat="1" ht="15" customHeight="1">
      <c r="A80" s="474"/>
      <c r="B80" s="108"/>
      <c r="C80" s="110"/>
      <c r="D80" s="110"/>
      <c r="E80" s="110"/>
      <c r="F80" s="110"/>
      <c r="G80" s="110"/>
      <c r="H80" s="110"/>
      <c r="I80" s="16"/>
      <c r="J80" s="233"/>
      <c r="K80" s="97"/>
      <c r="L80" s="97" t="str">
        <f t="shared" si="71"/>
        <v/>
      </c>
      <c r="M80" s="233" t="s">
        <v>218</v>
      </c>
      <c r="N80" s="97"/>
      <c r="O80" s="97" t="str">
        <f t="shared" si="72"/>
        <v/>
      </c>
      <c r="P80" s="233" t="s">
        <v>34</v>
      </c>
      <c r="Q80" s="97">
        <v>0.05</v>
      </c>
      <c r="R80" s="97" t="str">
        <f t="shared" si="73"/>
        <v>公斤</v>
      </c>
      <c r="S80" s="233"/>
      <c r="T80" s="97"/>
      <c r="U80" s="234" t="str">
        <f t="shared" si="74"/>
        <v/>
      </c>
      <c r="V80" s="114"/>
      <c r="W80" s="17"/>
      <c r="X80" s="234" t="str">
        <f t="shared" si="75"/>
        <v/>
      </c>
      <c r="Y80" s="233"/>
      <c r="Z80" s="97"/>
      <c r="AA80" s="235" t="str">
        <f t="shared" si="76"/>
        <v/>
      </c>
      <c r="AB80" s="111"/>
      <c r="AC80" s="14"/>
      <c r="AD80" s="14"/>
      <c r="AE80" s="14"/>
      <c r="AF80" s="14"/>
      <c r="AG80" s="14"/>
      <c r="AH80" s="14"/>
      <c r="AI80" s="14"/>
      <c r="AJ80" s="14"/>
    </row>
    <row r="81" spans="1:36" s="112" customFormat="1" ht="15" customHeight="1" thickBot="1">
      <c r="A81" s="475"/>
      <c r="B81" s="119"/>
      <c r="C81" s="120"/>
      <c r="D81" s="120"/>
      <c r="E81" s="120"/>
      <c r="F81" s="120"/>
      <c r="G81" s="120"/>
      <c r="H81" s="120"/>
      <c r="I81" s="121"/>
      <c r="J81" s="239"/>
      <c r="K81" s="240"/>
      <c r="L81" s="237" t="str">
        <f t="shared" si="71"/>
        <v/>
      </c>
      <c r="M81" s="239" t="s">
        <v>60</v>
      </c>
      <c r="N81" s="240"/>
      <c r="O81" s="237" t="str">
        <f t="shared" si="72"/>
        <v/>
      </c>
      <c r="P81" s="239"/>
      <c r="Q81" s="240"/>
      <c r="R81" s="237" t="str">
        <f t="shared" si="73"/>
        <v/>
      </c>
      <c r="S81" s="239"/>
      <c r="T81" s="240"/>
      <c r="U81" s="241" t="str">
        <f t="shared" si="74"/>
        <v/>
      </c>
      <c r="V81" s="116"/>
      <c r="W81" s="117"/>
      <c r="X81" s="241" t="str">
        <f t="shared" si="75"/>
        <v/>
      </c>
      <c r="Y81" s="239"/>
      <c r="Z81" s="240"/>
      <c r="AA81" s="242" t="str">
        <f t="shared" si="76"/>
        <v/>
      </c>
      <c r="AB81" s="111"/>
      <c r="AC81" s="111"/>
      <c r="AD81" s="14"/>
      <c r="AE81" s="111"/>
      <c r="AF81" s="111"/>
      <c r="AG81" s="111"/>
      <c r="AH81" s="111"/>
      <c r="AI81" s="111"/>
      <c r="AJ81" s="111"/>
    </row>
    <row r="82" spans="1:36" s="112" customFormat="1" ht="15" customHeight="1">
      <c r="A82" s="473" t="s">
        <v>284</v>
      </c>
      <c r="B82" s="108" t="s">
        <v>219</v>
      </c>
      <c r="C82" s="109">
        <v>5.8</v>
      </c>
      <c r="D82" s="109">
        <v>3.1</v>
      </c>
      <c r="E82" s="109">
        <v>2</v>
      </c>
      <c r="F82" s="109">
        <v>2.5</v>
      </c>
      <c r="G82" s="110"/>
      <c r="H82" s="110">
        <v>0</v>
      </c>
      <c r="I82" s="28">
        <f>C82*70+F82*45+E82*25+G82*150+H82*60+D82*75</f>
        <v>801</v>
      </c>
      <c r="J82" s="500" t="s">
        <v>20</v>
      </c>
      <c r="K82" s="501"/>
      <c r="L82" s="243"/>
      <c r="M82" s="500" t="s">
        <v>303</v>
      </c>
      <c r="N82" s="501"/>
      <c r="O82" s="243" t="str">
        <f t="shared" si="72"/>
        <v/>
      </c>
      <c r="P82" s="528" t="s">
        <v>74</v>
      </c>
      <c r="Q82" s="501"/>
      <c r="R82" s="243"/>
      <c r="S82" s="529" t="s">
        <v>86</v>
      </c>
      <c r="T82" s="459"/>
      <c r="U82" s="313"/>
      <c r="V82" s="244" t="s">
        <v>22</v>
      </c>
      <c r="W82" s="125"/>
      <c r="X82" s="243"/>
      <c r="Y82" s="500" t="s">
        <v>220</v>
      </c>
      <c r="Z82" s="501"/>
      <c r="AA82" s="245"/>
      <c r="AB82" s="126"/>
      <c r="AC82" s="127" t="str">
        <f>B82</f>
        <v>g1</v>
      </c>
      <c r="AD82" s="127" t="str">
        <f>J83&amp;" "&amp;J84&amp;" "&amp;J85&amp;" "&amp;J86&amp;" "&amp;J87</f>
        <v xml:space="preserve">米    </v>
      </c>
      <c r="AE82" s="127" t="str">
        <f>M83&amp;" "&amp;M84&amp;" "&amp;M85&amp;" "&amp;M86&amp;" "&amp;M87</f>
        <v>豆包 芹菜 胡蘿蔔 薑 甜麵醬</v>
      </c>
      <c r="AF82" s="127" t="str">
        <f>P83&amp;" "&amp;P84&amp;" "&amp;P85&amp;" "&amp;P86&amp;" "&amp;P87</f>
        <v xml:space="preserve">芝麻(熟) 豆干 薑 滷包 </v>
      </c>
      <c r="AG82" s="127" t="str">
        <f>S83&amp;" "&amp;S84&amp;" "&amp;S85&amp;" "&amp;S86&amp;" "&amp;S87</f>
        <v xml:space="preserve">冷凍花椰菜 胡蘿蔔 薑  </v>
      </c>
      <c r="AH82" s="127" t="str">
        <f>V83&amp;" "&amp;V84&amp;" "&amp;V85&amp;" "&amp;V86&amp;" "&amp;V87</f>
        <v xml:space="preserve">蔬菜 薑   </v>
      </c>
      <c r="AI82" s="127" t="str">
        <f>Y83&amp;" "&amp;Y84&amp;" "&amp;Y85&amp;" "&amp;Y86&amp;" "&amp;Y87</f>
        <v xml:space="preserve">甘藍 薑   </v>
      </c>
      <c r="AJ82" s="127"/>
    </row>
    <row r="83" spans="1:36" s="112" customFormat="1" ht="15" customHeight="1">
      <c r="A83" s="474"/>
      <c r="B83" s="108"/>
      <c r="C83" s="110"/>
      <c r="D83" s="110"/>
      <c r="E83" s="110"/>
      <c r="F83" s="110"/>
      <c r="G83" s="110"/>
      <c r="H83" s="110"/>
      <c r="I83" s="16"/>
      <c r="J83" s="233" t="s">
        <v>23</v>
      </c>
      <c r="K83" s="97">
        <v>10</v>
      </c>
      <c r="L83" s="97" t="str">
        <f t="shared" ref="L83:L87" si="77">IF(K83,"公斤","")</f>
        <v>公斤</v>
      </c>
      <c r="M83" s="233" t="s">
        <v>59</v>
      </c>
      <c r="N83" s="97">
        <v>6</v>
      </c>
      <c r="O83" s="97" t="str">
        <f t="shared" si="72"/>
        <v>公斤</v>
      </c>
      <c r="P83" s="238" t="s">
        <v>163</v>
      </c>
      <c r="Q83" s="234">
        <v>0.01</v>
      </c>
      <c r="R83" s="97" t="str">
        <f t="shared" ref="R83:R87" si="78">IF(Q83,"公斤","")</f>
        <v>公斤</v>
      </c>
      <c r="S83" s="233" t="s">
        <v>58</v>
      </c>
      <c r="T83" s="97">
        <v>6</v>
      </c>
      <c r="U83" s="234" t="str">
        <f t="shared" ref="U83:U87" si="79">IF(T83,"公斤","")</f>
        <v>公斤</v>
      </c>
      <c r="V83" s="115" t="s">
        <v>18</v>
      </c>
      <c r="W83" s="18">
        <v>7</v>
      </c>
      <c r="X83" s="234" t="str">
        <f t="shared" ref="X83:X87" si="80">IF(W83,"公斤","")</f>
        <v>公斤</v>
      </c>
      <c r="Y83" s="238" t="s">
        <v>43</v>
      </c>
      <c r="Z83" s="234">
        <v>3</v>
      </c>
      <c r="AA83" s="235" t="str">
        <f t="shared" ref="AA83:AA87" si="81">IF(Z83,"公斤","")</f>
        <v>公斤</v>
      </c>
      <c r="AB83" s="111"/>
      <c r="AC83" s="14"/>
      <c r="AD83" s="14"/>
      <c r="AE83" s="14"/>
      <c r="AF83" s="14"/>
      <c r="AG83" s="14"/>
      <c r="AH83" s="14"/>
      <c r="AI83" s="14"/>
      <c r="AJ83" s="14"/>
    </row>
    <row r="84" spans="1:36" s="112" customFormat="1" ht="15" customHeight="1">
      <c r="A84" s="474"/>
      <c r="B84" s="108"/>
      <c r="C84" s="110"/>
      <c r="D84" s="110"/>
      <c r="E84" s="110"/>
      <c r="F84" s="110"/>
      <c r="G84" s="110"/>
      <c r="H84" s="110"/>
      <c r="I84" s="16"/>
      <c r="J84" s="233"/>
      <c r="K84" s="97"/>
      <c r="L84" s="97" t="str">
        <f t="shared" si="77"/>
        <v/>
      </c>
      <c r="M84" s="233" t="s">
        <v>107</v>
      </c>
      <c r="N84" s="97">
        <v>3</v>
      </c>
      <c r="O84" s="97" t="str">
        <f t="shared" si="72"/>
        <v>公斤</v>
      </c>
      <c r="P84" s="238" t="s">
        <v>75</v>
      </c>
      <c r="Q84" s="234">
        <v>4</v>
      </c>
      <c r="R84" s="97" t="str">
        <f t="shared" si="78"/>
        <v>公斤</v>
      </c>
      <c r="S84" s="233" t="s">
        <v>27</v>
      </c>
      <c r="T84" s="97">
        <v>0.5</v>
      </c>
      <c r="U84" s="234" t="str">
        <f t="shared" si="79"/>
        <v>公斤</v>
      </c>
      <c r="V84" s="114" t="s">
        <v>34</v>
      </c>
      <c r="W84" s="17">
        <v>0.05</v>
      </c>
      <c r="X84" s="234" t="str">
        <f t="shared" si="80"/>
        <v>公斤</v>
      </c>
      <c r="Y84" s="233" t="s">
        <v>34</v>
      </c>
      <c r="Z84" s="97">
        <v>0.05</v>
      </c>
      <c r="AA84" s="235" t="str">
        <f t="shared" si="81"/>
        <v>公斤</v>
      </c>
      <c r="AB84" s="111"/>
      <c r="AC84" s="14"/>
      <c r="AD84" s="14"/>
      <c r="AE84" s="14"/>
      <c r="AF84" s="14"/>
      <c r="AG84" s="14"/>
      <c r="AH84" s="14"/>
      <c r="AI84" s="14"/>
      <c r="AJ84" s="14"/>
    </row>
    <row r="85" spans="1:36" s="112" customFormat="1" ht="15" customHeight="1">
      <c r="A85" s="474"/>
      <c r="B85" s="108"/>
      <c r="C85" s="110"/>
      <c r="D85" s="110"/>
      <c r="E85" s="110"/>
      <c r="F85" s="110"/>
      <c r="G85" s="110"/>
      <c r="H85" s="110"/>
      <c r="I85" s="16"/>
      <c r="J85" s="233"/>
      <c r="K85" s="97"/>
      <c r="L85" s="97" t="str">
        <f t="shared" si="77"/>
        <v/>
      </c>
      <c r="M85" s="233" t="s">
        <v>27</v>
      </c>
      <c r="N85" s="97">
        <v>0.5</v>
      </c>
      <c r="O85" s="97" t="str">
        <f t="shared" si="72"/>
        <v>公斤</v>
      </c>
      <c r="P85" s="238" t="s">
        <v>34</v>
      </c>
      <c r="Q85" s="234">
        <v>0.05</v>
      </c>
      <c r="R85" s="97" t="str">
        <f t="shared" si="78"/>
        <v>公斤</v>
      </c>
      <c r="S85" s="233" t="s">
        <v>34</v>
      </c>
      <c r="T85" s="97">
        <v>0.05</v>
      </c>
      <c r="U85" s="234" t="str">
        <f t="shared" si="79"/>
        <v>公斤</v>
      </c>
      <c r="V85" s="114"/>
      <c r="W85" s="17"/>
      <c r="X85" s="234" t="str">
        <f t="shared" si="80"/>
        <v/>
      </c>
      <c r="Y85" s="233"/>
      <c r="Z85" s="97"/>
      <c r="AA85" s="235" t="str">
        <f t="shared" si="81"/>
        <v/>
      </c>
      <c r="AB85" s="111"/>
      <c r="AC85" s="14"/>
      <c r="AD85" s="14"/>
      <c r="AE85" s="14"/>
      <c r="AF85" s="14"/>
      <c r="AG85" s="14"/>
      <c r="AH85" s="14"/>
      <c r="AI85" s="14"/>
      <c r="AJ85" s="14"/>
    </row>
    <row r="86" spans="1:36" s="112" customFormat="1" ht="15" customHeight="1">
      <c r="A86" s="474"/>
      <c r="B86" s="108"/>
      <c r="C86" s="110"/>
      <c r="D86" s="110"/>
      <c r="E86" s="110"/>
      <c r="F86" s="110"/>
      <c r="G86" s="110"/>
      <c r="H86" s="110"/>
      <c r="I86" s="16"/>
      <c r="J86" s="233"/>
      <c r="K86" s="97"/>
      <c r="L86" s="97" t="str">
        <f t="shared" si="77"/>
        <v/>
      </c>
      <c r="M86" s="233" t="s">
        <v>34</v>
      </c>
      <c r="N86" s="97">
        <v>0.05</v>
      </c>
      <c r="O86" s="97" t="str">
        <f t="shared" si="72"/>
        <v>公斤</v>
      </c>
      <c r="P86" s="233" t="s">
        <v>56</v>
      </c>
      <c r="Q86" s="97"/>
      <c r="R86" s="97" t="str">
        <f t="shared" si="78"/>
        <v/>
      </c>
      <c r="S86" s="233"/>
      <c r="T86" s="97"/>
      <c r="U86" s="234" t="str">
        <f t="shared" si="79"/>
        <v/>
      </c>
      <c r="V86" s="114"/>
      <c r="W86" s="17"/>
      <c r="X86" s="234" t="str">
        <f t="shared" si="80"/>
        <v/>
      </c>
      <c r="Y86" s="233"/>
      <c r="Z86" s="97"/>
      <c r="AA86" s="235" t="str">
        <f t="shared" si="81"/>
        <v/>
      </c>
      <c r="AB86" s="111"/>
      <c r="AC86" s="14"/>
      <c r="AD86" s="14"/>
      <c r="AE86" s="14"/>
      <c r="AF86" s="14"/>
      <c r="AG86" s="14"/>
      <c r="AH86" s="14"/>
      <c r="AI86" s="14"/>
      <c r="AJ86" s="14"/>
    </row>
    <row r="87" spans="1:36" s="112" customFormat="1" ht="15" customHeight="1" thickBot="1">
      <c r="A87" s="475"/>
      <c r="B87" s="119"/>
      <c r="C87" s="120"/>
      <c r="D87" s="120"/>
      <c r="E87" s="120"/>
      <c r="F87" s="120"/>
      <c r="G87" s="120"/>
      <c r="H87" s="120"/>
      <c r="I87" s="40"/>
      <c r="J87" s="239"/>
      <c r="K87" s="240"/>
      <c r="L87" s="240" t="str">
        <f t="shared" si="77"/>
        <v/>
      </c>
      <c r="M87" s="239" t="s">
        <v>67</v>
      </c>
      <c r="N87" s="240"/>
      <c r="O87" s="240" t="str">
        <f t="shared" si="72"/>
        <v/>
      </c>
      <c r="P87" s="239"/>
      <c r="Q87" s="240"/>
      <c r="R87" s="240" t="str">
        <f t="shared" si="78"/>
        <v/>
      </c>
      <c r="S87" s="239"/>
      <c r="T87" s="240"/>
      <c r="U87" s="246" t="str">
        <f t="shared" si="79"/>
        <v/>
      </c>
      <c r="V87" s="122"/>
      <c r="W87" s="41"/>
      <c r="X87" s="246" t="str">
        <f t="shared" si="80"/>
        <v/>
      </c>
      <c r="Y87" s="239"/>
      <c r="Z87" s="240"/>
      <c r="AA87" s="247" t="str">
        <f t="shared" si="81"/>
        <v/>
      </c>
      <c r="AB87" s="128"/>
      <c r="AC87" s="47"/>
      <c r="AD87" s="47"/>
      <c r="AE87" s="47"/>
      <c r="AF87" s="47"/>
      <c r="AG87" s="47"/>
      <c r="AH87" s="47"/>
      <c r="AI87" s="47"/>
      <c r="AJ87" s="47"/>
    </row>
    <row r="88" spans="1:36" s="112" customFormat="1" ht="15" customHeight="1">
      <c r="A88" s="473" t="s">
        <v>285</v>
      </c>
      <c r="B88" s="108" t="s">
        <v>221</v>
      </c>
      <c r="C88" s="109">
        <v>5.3</v>
      </c>
      <c r="D88" s="109">
        <v>2.7</v>
      </c>
      <c r="E88" s="109">
        <v>1.6</v>
      </c>
      <c r="F88" s="109">
        <v>2.5</v>
      </c>
      <c r="G88" s="110"/>
      <c r="H88" s="110">
        <v>0</v>
      </c>
      <c r="I88" s="129">
        <f>C88*70+F88*45+E88*25+G88*150+H88*60+D88*75</f>
        <v>726</v>
      </c>
      <c r="J88" s="500" t="s">
        <v>35</v>
      </c>
      <c r="K88" s="501"/>
      <c r="L88" s="230"/>
      <c r="M88" s="500" t="s">
        <v>191</v>
      </c>
      <c r="N88" s="501"/>
      <c r="O88" s="230"/>
      <c r="P88" s="524" t="s">
        <v>223</v>
      </c>
      <c r="Q88" s="525"/>
      <c r="R88" s="230"/>
      <c r="S88" s="528" t="s">
        <v>304</v>
      </c>
      <c r="T88" s="501"/>
      <c r="U88" s="312"/>
      <c r="V88" s="231" t="s">
        <v>22</v>
      </c>
      <c r="W88" s="130"/>
      <c r="X88" s="230"/>
      <c r="Y88" s="500" t="s">
        <v>50</v>
      </c>
      <c r="Z88" s="501"/>
      <c r="AA88" s="232"/>
      <c r="AB88" s="111"/>
      <c r="AC88" s="14" t="str">
        <f>B88</f>
        <v>g2</v>
      </c>
      <c r="AD88" s="14" t="str">
        <f>J89&amp;" "&amp;J90&amp;" "&amp;J91&amp;" "&amp;J92&amp;" "&amp;J93</f>
        <v xml:space="preserve">米 糙米   </v>
      </c>
      <c r="AE88" s="14" t="str">
        <f>M89&amp;" "&amp;M90&amp;" "&amp;M91&amp;" "&amp;M92&amp;" "&amp;M93</f>
        <v xml:space="preserve">素排    </v>
      </c>
      <c r="AF88" s="14" t="str">
        <f>P89&amp;" "&amp;P90&amp;" "&amp;P91&amp;" "&amp;P92&amp;" "&amp;P93</f>
        <v>雞蛋 冷凍玉米粒 薑 奶油(固態) 胡蘿蔔</v>
      </c>
      <c r="AG88" s="14" t="str">
        <f>S89&amp;" "&amp;S90&amp;" "&amp;S91&amp;" "&amp;S92&amp;" "&amp;S93</f>
        <v xml:space="preserve">素肉 結球白菜 胡蘿蔔 薑 </v>
      </c>
      <c r="AH88" s="14" t="str">
        <f>V89&amp;" "&amp;V90&amp;" "&amp;V91&amp;" "&amp;V92&amp;" "&amp;V93</f>
        <v xml:space="preserve">蔬菜 薑   </v>
      </c>
      <c r="AI88" s="14" t="str">
        <f>Y89&amp;" "&amp;Y90&amp;" "&amp;Y91&amp;" "&amp;Y92&amp;" "&amp;Y93</f>
        <v xml:space="preserve">乾海帶 味噌 薑  </v>
      </c>
      <c r="AJ88" s="14"/>
    </row>
    <row r="89" spans="1:36" s="112" customFormat="1" ht="15" customHeight="1">
      <c r="A89" s="474"/>
      <c r="B89" s="108"/>
      <c r="C89" s="110"/>
      <c r="D89" s="110"/>
      <c r="E89" s="110"/>
      <c r="F89" s="110"/>
      <c r="G89" s="110"/>
      <c r="H89" s="110"/>
      <c r="I89" s="16"/>
      <c r="J89" s="233" t="s">
        <v>23</v>
      </c>
      <c r="K89" s="97">
        <v>7</v>
      </c>
      <c r="L89" s="97" t="str">
        <f t="shared" ref="L89:L93" si="82">IF(K89,"公斤","")</f>
        <v>公斤</v>
      </c>
      <c r="M89" s="233" t="s">
        <v>193</v>
      </c>
      <c r="N89" s="97">
        <v>6</v>
      </c>
      <c r="O89" s="97" t="str">
        <f t="shared" ref="O89:O93" si="83">IF(N89,"公斤","")</f>
        <v>公斤</v>
      </c>
      <c r="P89" s="233" t="s">
        <v>40</v>
      </c>
      <c r="Q89" s="97">
        <v>3</v>
      </c>
      <c r="R89" s="97" t="str">
        <f t="shared" ref="R89:R93" si="84">IF(Q89,"公斤","")</f>
        <v>公斤</v>
      </c>
      <c r="S89" s="238" t="s">
        <v>178</v>
      </c>
      <c r="T89" s="234">
        <v>0.6</v>
      </c>
      <c r="U89" s="234" t="str">
        <f t="shared" ref="U89:U93" si="85">IF(T89,"公斤","")</f>
        <v>公斤</v>
      </c>
      <c r="V89" s="115" t="s">
        <v>18</v>
      </c>
      <c r="W89" s="18">
        <v>7</v>
      </c>
      <c r="X89" s="234" t="str">
        <f t="shared" ref="X89:X93" si="86">IF(W89,"公斤","")</f>
        <v>公斤</v>
      </c>
      <c r="Y89" s="233" t="s">
        <v>93</v>
      </c>
      <c r="Z89" s="97">
        <v>0.15</v>
      </c>
      <c r="AA89" s="235" t="str">
        <f t="shared" ref="AA89:AA93" si="87">IF(Z89,"公斤","")</f>
        <v>公斤</v>
      </c>
      <c r="AB89" s="111"/>
      <c r="AC89" s="14"/>
      <c r="AD89" s="14"/>
      <c r="AE89" s="14"/>
      <c r="AF89" s="14"/>
      <c r="AG89" s="14"/>
      <c r="AH89" s="14"/>
      <c r="AI89" s="14"/>
      <c r="AJ89" s="14"/>
    </row>
    <row r="90" spans="1:36" s="112" customFormat="1" ht="15" customHeight="1">
      <c r="A90" s="474"/>
      <c r="B90" s="108"/>
      <c r="C90" s="110"/>
      <c r="D90" s="110"/>
      <c r="E90" s="110"/>
      <c r="F90" s="110"/>
      <c r="G90" s="110"/>
      <c r="H90" s="110"/>
      <c r="I90" s="16"/>
      <c r="J90" s="233" t="s">
        <v>42</v>
      </c>
      <c r="K90" s="97">
        <v>3</v>
      </c>
      <c r="L90" s="97" t="str">
        <f t="shared" si="82"/>
        <v>公斤</v>
      </c>
      <c r="M90" s="233"/>
      <c r="N90" s="97"/>
      <c r="O90" s="97" t="str">
        <f t="shared" si="83"/>
        <v/>
      </c>
      <c r="P90" s="233" t="s">
        <v>64</v>
      </c>
      <c r="Q90" s="97">
        <v>2.5</v>
      </c>
      <c r="R90" s="97" t="str">
        <f t="shared" si="84"/>
        <v>公斤</v>
      </c>
      <c r="S90" s="238" t="s">
        <v>45</v>
      </c>
      <c r="T90" s="234">
        <v>7</v>
      </c>
      <c r="U90" s="234" t="str">
        <f t="shared" si="85"/>
        <v>公斤</v>
      </c>
      <c r="V90" s="114" t="s">
        <v>34</v>
      </c>
      <c r="W90" s="17">
        <v>0.05</v>
      </c>
      <c r="X90" s="234" t="str">
        <f t="shared" si="86"/>
        <v>公斤</v>
      </c>
      <c r="Y90" s="238" t="s">
        <v>55</v>
      </c>
      <c r="Z90" s="97">
        <v>0.3</v>
      </c>
      <c r="AA90" s="235" t="str">
        <f t="shared" si="87"/>
        <v>公斤</v>
      </c>
      <c r="AB90" s="111"/>
      <c r="AC90" s="14"/>
      <c r="AD90" s="14"/>
      <c r="AE90" s="14"/>
      <c r="AF90" s="14"/>
      <c r="AG90" s="14"/>
      <c r="AH90" s="14"/>
      <c r="AI90" s="14"/>
      <c r="AJ90" s="14"/>
    </row>
    <row r="91" spans="1:36" s="112" customFormat="1" ht="15" customHeight="1">
      <c r="A91" s="474"/>
      <c r="B91" s="108"/>
      <c r="C91" s="110"/>
      <c r="D91" s="110"/>
      <c r="E91" s="110"/>
      <c r="F91" s="110"/>
      <c r="G91" s="110"/>
      <c r="H91" s="110"/>
      <c r="I91" s="16"/>
      <c r="J91" s="233"/>
      <c r="K91" s="97"/>
      <c r="L91" s="97" t="str">
        <f t="shared" si="82"/>
        <v/>
      </c>
      <c r="M91" s="233"/>
      <c r="N91" s="97"/>
      <c r="O91" s="97" t="str">
        <f t="shared" si="83"/>
        <v/>
      </c>
      <c r="P91" s="233" t="s">
        <v>34</v>
      </c>
      <c r="Q91" s="97">
        <v>0.05</v>
      </c>
      <c r="R91" s="97" t="str">
        <f t="shared" si="84"/>
        <v>公斤</v>
      </c>
      <c r="S91" s="238" t="s">
        <v>27</v>
      </c>
      <c r="T91" s="234">
        <v>0.5</v>
      </c>
      <c r="U91" s="234" t="str">
        <f t="shared" si="85"/>
        <v>公斤</v>
      </c>
      <c r="V91" s="114"/>
      <c r="W91" s="17"/>
      <c r="X91" s="234" t="str">
        <f t="shared" si="86"/>
        <v/>
      </c>
      <c r="Y91" s="233" t="s">
        <v>34</v>
      </c>
      <c r="Z91" s="97">
        <v>0.05</v>
      </c>
      <c r="AA91" s="235" t="str">
        <f t="shared" si="87"/>
        <v>公斤</v>
      </c>
      <c r="AB91" s="111"/>
      <c r="AC91" s="14"/>
      <c r="AD91" s="14"/>
      <c r="AE91" s="14"/>
      <c r="AF91" s="14"/>
      <c r="AG91" s="14"/>
      <c r="AH91" s="14"/>
      <c r="AI91" s="14"/>
      <c r="AJ91" s="14"/>
    </row>
    <row r="92" spans="1:36" s="112" customFormat="1" ht="15" customHeight="1">
      <c r="A92" s="474"/>
      <c r="B92" s="108"/>
      <c r="C92" s="110"/>
      <c r="D92" s="110"/>
      <c r="E92" s="110"/>
      <c r="F92" s="110"/>
      <c r="G92" s="110"/>
      <c r="H92" s="110"/>
      <c r="I92" s="16"/>
      <c r="J92" s="233"/>
      <c r="K92" s="97"/>
      <c r="L92" s="97" t="str">
        <f t="shared" si="82"/>
        <v/>
      </c>
      <c r="M92" s="233"/>
      <c r="N92" s="97"/>
      <c r="O92" s="97" t="str">
        <f t="shared" si="83"/>
        <v/>
      </c>
      <c r="P92" s="233" t="s">
        <v>66</v>
      </c>
      <c r="Q92" s="97">
        <v>0.2</v>
      </c>
      <c r="R92" s="97" t="str">
        <f t="shared" si="84"/>
        <v>公斤</v>
      </c>
      <c r="S92" s="233" t="s">
        <v>34</v>
      </c>
      <c r="T92" s="97">
        <v>0.05</v>
      </c>
      <c r="U92" s="234" t="str">
        <f t="shared" si="85"/>
        <v>公斤</v>
      </c>
      <c r="V92" s="114"/>
      <c r="W92" s="17"/>
      <c r="X92" s="234" t="str">
        <f t="shared" si="86"/>
        <v/>
      </c>
      <c r="Y92" s="233"/>
      <c r="Z92" s="97"/>
      <c r="AA92" s="235" t="str">
        <f t="shared" si="87"/>
        <v/>
      </c>
      <c r="AB92" s="111"/>
      <c r="AC92" s="14"/>
      <c r="AD92" s="14"/>
      <c r="AE92" s="14"/>
      <c r="AF92" s="14"/>
      <c r="AG92" s="14"/>
      <c r="AH92" s="14"/>
      <c r="AI92" s="14"/>
      <c r="AJ92" s="14"/>
    </row>
    <row r="93" spans="1:36" s="112" customFormat="1" ht="15" customHeight="1" thickBot="1">
      <c r="A93" s="475"/>
      <c r="B93" s="119"/>
      <c r="C93" s="120"/>
      <c r="D93" s="120"/>
      <c r="E93" s="120"/>
      <c r="F93" s="120"/>
      <c r="G93" s="120"/>
      <c r="H93" s="120"/>
      <c r="I93" s="121"/>
      <c r="J93" s="239"/>
      <c r="K93" s="240"/>
      <c r="L93" s="237" t="str">
        <f t="shared" si="82"/>
        <v/>
      </c>
      <c r="M93" s="239"/>
      <c r="N93" s="240"/>
      <c r="O93" s="237" t="str">
        <f t="shared" si="83"/>
        <v/>
      </c>
      <c r="P93" s="239" t="s">
        <v>27</v>
      </c>
      <c r="Q93" s="240">
        <v>0.5</v>
      </c>
      <c r="R93" s="237" t="str">
        <f t="shared" si="84"/>
        <v>公斤</v>
      </c>
      <c r="S93" s="239"/>
      <c r="T93" s="240"/>
      <c r="U93" s="241" t="str">
        <f t="shared" si="85"/>
        <v/>
      </c>
      <c r="V93" s="116"/>
      <c r="W93" s="117"/>
      <c r="X93" s="241" t="str">
        <f t="shared" si="86"/>
        <v/>
      </c>
      <c r="Y93" s="239"/>
      <c r="Z93" s="240"/>
      <c r="AA93" s="242" t="str">
        <f t="shared" si="87"/>
        <v/>
      </c>
      <c r="AB93" s="111"/>
      <c r="AC93" s="14"/>
      <c r="AD93" s="14"/>
      <c r="AE93" s="14"/>
      <c r="AF93" s="14"/>
      <c r="AG93" s="14"/>
      <c r="AH93" s="14"/>
      <c r="AI93" s="14"/>
      <c r="AJ93" s="14"/>
    </row>
    <row r="94" spans="1:36" s="112" customFormat="1" ht="15" customHeight="1">
      <c r="A94" s="473" t="s">
        <v>286</v>
      </c>
      <c r="B94" s="108" t="s">
        <v>225</v>
      </c>
      <c r="C94" s="109">
        <v>2.5</v>
      </c>
      <c r="D94" s="109">
        <v>2.5</v>
      </c>
      <c r="E94" s="109">
        <v>1.6</v>
      </c>
      <c r="F94" s="109">
        <v>2.5</v>
      </c>
      <c r="G94" s="110"/>
      <c r="H94" s="110">
        <v>0</v>
      </c>
      <c r="I94" s="28">
        <f>C94*70+F94*45+E94*25+G94*150+H94*60+D94*75</f>
        <v>515</v>
      </c>
      <c r="J94" s="500" t="s">
        <v>226</v>
      </c>
      <c r="K94" s="501"/>
      <c r="L94" s="243"/>
      <c r="M94" s="524" t="s">
        <v>181</v>
      </c>
      <c r="N94" s="525"/>
      <c r="O94" s="243"/>
      <c r="P94" s="500" t="s">
        <v>227</v>
      </c>
      <c r="Q94" s="501"/>
      <c r="R94" s="243"/>
      <c r="S94" s="500" t="s">
        <v>305</v>
      </c>
      <c r="T94" s="501"/>
      <c r="U94" s="313"/>
      <c r="V94" s="244" t="s">
        <v>22</v>
      </c>
      <c r="W94" s="125"/>
      <c r="X94" s="243"/>
      <c r="Y94" s="500" t="s">
        <v>229</v>
      </c>
      <c r="Z94" s="501"/>
      <c r="AA94" s="245"/>
      <c r="AB94" s="126"/>
      <c r="AC94" s="127" t="str">
        <f>B94</f>
        <v>g3</v>
      </c>
      <c r="AD94" s="127" t="str">
        <f>J95&amp;" "&amp;J96&amp;" "&amp;J97&amp;" "&amp;J98&amp;" "&amp;J99</f>
        <v xml:space="preserve">米粉    </v>
      </c>
      <c r="AE94" s="127" t="str">
        <f>M95&amp;" "&amp;M96&amp;" "&amp;M97&amp;" "&amp;M98&amp;" "&amp;M99</f>
        <v xml:space="preserve">雞蛋    </v>
      </c>
      <c r="AF94" s="127" t="str">
        <f>P95&amp;" "&amp;P96&amp;" "&amp;P97&amp;" "&amp;P98&amp;" "&amp;P99</f>
        <v xml:space="preserve">豆干 甘藍 胡蘿蔔 九層塔 </v>
      </c>
      <c r="AG94" s="127" t="str">
        <f>S95&amp;" "&amp;S96&amp;" "&amp;S97&amp;" "&amp;S98&amp;" "&amp;S99</f>
        <v xml:space="preserve">綠豆芽 素肉 薑  </v>
      </c>
      <c r="AH94" s="127" t="str">
        <f>V95&amp;" "&amp;V96&amp;" "&amp;V97&amp;" "&amp;V98&amp;" "&amp;V99</f>
        <v xml:space="preserve">蔬菜 薑   </v>
      </c>
      <c r="AI94" s="127" t="str">
        <f>Y95&amp;" "&amp;Y96&amp;" "&amp;Y97&amp;" "&amp;Y98&amp;" "&amp;Y99</f>
        <v xml:space="preserve">白蘿蔔 胡蘿蔔 檸檬 南薑 </v>
      </c>
      <c r="AJ94" s="127"/>
    </row>
    <row r="95" spans="1:36" s="112" customFormat="1" ht="15" customHeight="1">
      <c r="A95" s="474"/>
      <c r="B95" s="108"/>
      <c r="C95" s="110"/>
      <c r="D95" s="110"/>
      <c r="E95" s="110"/>
      <c r="F95" s="110"/>
      <c r="G95" s="110"/>
      <c r="H95" s="110"/>
      <c r="I95" s="16"/>
      <c r="J95" s="233" t="s">
        <v>118</v>
      </c>
      <c r="K95" s="97">
        <v>5</v>
      </c>
      <c r="L95" s="97" t="str">
        <f t="shared" ref="L95:L99" si="88">IF(K95,"公斤","")</f>
        <v>公斤</v>
      </c>
      <c r="M95" s="233" t="s">
        <v>40</v>
      </c>
      <c r="N95" s="97">
        <v>5.5</v>
      </c>
      <c r="O95" s="97" t="str">
        <f t="shared" ref="O95:O99" si="89">IF(N95,"公斤","")</f>
        <v>公斤</v>
      </c>
      <c r="P95" s="233" t="s">
        <v>75</v>
      </c>
      <c r="Q95" s="97">
        <v>4</v>
      </c>
      <c r="R95" s="97" t="str">
        <f t="shared" ref="R95:R99" si="90">IF(Q95,"公斤","")</f>
        <v>公斤</v>
      </c>
      <c r="S95" s="233" t="s">
        <v>26</v>
      </c>
      <c r="T95" s="97">
        <v>5</v>
      </c>
      <c r="U95" s="234" t="str">
        <f t="shared" ref="U95:U99" si="91">IF(T95,"公斤","")</f>
        <v>公斤</v>
      </c>
      <c r="V95" s="115" t="s">
        <v>18</v>
      </c>
      <c r="W95" s="18">
        <v>7</v>
      </c>
      <c r="X95" s="234" t="str">
        <f t="shared" ref="X95:X99" si="92">IF(W95,"公斤","")</f>
        <v>公斤</v>
      </c>
      <c r="Y95" s="233" t="s">
        <v>63</v>
      </c>
      <c r="Z95" s="97">
        <v>3</v>
      </c>
      <c r="AA95" s="235" t="str">
        <f t="shared" ref="AA95:AA99" si="93">IF(Z95,"公斤","")</f>
        <v>公斤</v>
      </c>
      <c r="AB95" s="111"/>
      <c r="AC95" s="14"/>
      <c r="AD95" s="14"/>
      <c r="AE95" s="14"/>
      <c r="AF95" s="14"/>
      <c r="AG95" s="14"/>
      <c r="AH95" s="14"/>
      <c r="AI95" s="14"/>
      <c r="AJ95" s="14"/>
    </row>
    <row r="96" spans="1:36" s="112" customFormat="1" ht="15" customHeight="1">
      <c r="A96" s="474"/>
      <c r="B96" s="108"/>
      <c r="C96" s="110"/>
      <c r="D96" s="110"/>
      <c r="E96" s="110"/>
      <c r="F96" s="110"/>
      <c r="G96" s="110"/>
      <c r="H96" s="110"/>
      <c r="I96" s="16"/>
      <c r="J96" s="233"/>
      <c r="K96" s="97"/>
      <c r="L96" s="97" t="str">
        <f t="shared" si="88"/>
        <v/>
      </c>
      <c r="M96" s="233"/>
      <c r="N96" s="97"/>
      <c r="O96" s="97" t="str">
        <f t="shared" si="89"/>
        <v/>
      </c>
      <c r="P96" s="233" t="s">
        <v>43</v>
      </c>
      <c r="Q96" s="97">
        <v>2</v>
      </c>
      <c r="R96" s="97" t="str">
        <f t="shared" si="90"/>
        <v>公斤</v>
      </c>
      <c r="S96" s="233" t="s">
        <v>178</v>
      </c>
      <c r="T96" s="97">
        <v>0.6</v>
      </c>
      <c r="U96" s="234" t="str">
        <f t="shared" si="91"/>
        <v>公斤</v>
      </c>
      <c r="V96" s="114" t="s">
        <v>34</v>
      </c>
      <c r="W96" s="17">
        <v>0.05</v>
      </c>
      <c r="X96" s="234" t="str">
        <f t="shared" si="92"/>
        <v>公斤</v>
      </c>
      <c r="Y96" s="238" t="s">
        <v>27</v>
      </c>
      <c r="Z96" s="97">
        <v>0.5</v>
      </c>
      <c r="AA96" s="235" t="str">
        <f t="shared" si="93"/>
        <v>公斤</v>
      </c>
      <c r="AB96" s="111"/>
      <c r="AC96" s="14"/>
      <c r="AD96" s="14"/>
      <c r="AE96" s="14"/>
      <c r="AF96" s="14"/>
      <c r="AG96" s="14"/>
      <c r="AH96" s="14"/>
      <c r="AI96" s="14"/>
      <c r="AJ96" s="14"/>
    </row>
    <row r="97" spans="1:36" s="112" customFormat="1" ht="15" customHeight="1">
      <c r="A97" s="474"/>
      <c r="B97" s="108"/>
      <c r="C97" s="110"/>
      <c r="D97" s="110"/>
      <c r="E97" s="110"/>
      <c r="F97" s="110"/>
      <c r="G97" s="110"/>
      <c r="H97" s="110"/>
      <c r="I97" s="16"/>
      <c r="J97" s="233"/>
      <c r="K97" s="97"/>
      <c r="L97" s="97" t="str">
        <f t="shared" si="88"/>
        <v/>
      </c>
      <c r="M97" s="233"/>
      <c r="N97" s="97"/>
      <c r="O97" s="97" t="str">
        <f t="shared" si="89"/>
        <v/>
      </c>
      <c r="P97" s="238" t="s">
        <v>27</v>
      </c>
      <c r="Q97" s="97">
        <v>0.5</v>
      </c>
      <c r="R97" s="97" t="str">
        <f t="shared" si="90"/>
        <v>公斤</v>
      </c>
      <c r="S97" s="233" t="s">
        <v>34</v>
      </c>
      <c r="T97" s="97">
        <v>0.05</v>
      </c>
      <c r="U97" s="234" t="str">
        <f t="shared" si="91"/>
        <v>公斤</v>
      </c>
      <c r="V97" s="114"/>
      <c r="W97" s="17"/>
      <c r="X97" s="234" t="str">
        <f t="shared" si="92"/>
        <v/>
      </c>
      <c r="Y97" s="236" t="s">
        <v>72</v>
      </c>
      <c r="Z97" s="237"/>
      <c r="AA97" s="235" t="str">
        <f t="shared" si="93"/>
        <v/>
      </c>
      <c r="AB97" s="111"/>
      <c r="AC97" s="14"/>
      <c r="AD97" s="14"/>
      <c r="AE97" s="14"/>
      <c r="AF97" s="14"/>
      <c r="AG97" s="14"/>
      <c r="AH97" s="14"/>
      <c r="AI97" s="14"/>
      <c r="AJ97" s="14"/>
    </row>
    <row r="98" spans="1:36" s="112" customFormat="1" ht="15" customHeight="1">
      <c r="A98" s="474"/>
      <c r="B98" s="108"/>
      <c r="C98" s="110"/>
      <c r="D98" s="110"/>
      <c r="E98" s="110"/>
      <c r="F98" s="110"/>
      <c r="G98" s="110"/>
      <c r="H98" s="110"/>
      <c r="I98" s="16"/>
      <c r="J98" s="233"/>
      <c r="K98" s="97"/>
      <c r="L98" s="97" t="str">
        <f t="shared" si="88"/>
        <v/>
      </c>
      <c r="M98" s="233"/>
      <c r="N98" s="97"/>
      <c r="O98" s="97" t="str">
        <f t="shared" si="89"/>
        <v/>
      </c>
      <c r="P98" s="233" t="s">
        <v>71</v>
      </c>
      <c r="Q98" s="97">
        <v>0.1</v>
      </c>
      <c r="R98" s="97" t="str">
        <f t="shared" si="90"/>
        <v>公斤</v>
      </c>
      <c r="S98" s="233"/>
      <c r="T98" s="97"/>
      <c r="U98" s="234" t="str">
        <f t="shared" si="91"/>
        <v/>
      </c>
      <c r="V98" s="114"/>
      <c r="W98" s="17"/>
      <c r="X98" s="234" t="str">
        <f t="shared" si="92"/>
        <v/>
      </c>
      <c r="Y98" s="233" t="s">
        <v>231</v>
      </c>
      <c r="Z98" s="251"/>
      <c r="AA98" s="235" t="str">
        <f t="shared" si="93"/>
        <v/>
      </c>
      <c r="AB98" s="111"/>
      <c r="AC98" s="14"/>
      <c r="AD98" s="14"/>
      <c r="AE98" s="14"/>
      <c r="AF98" s="14"/>
      <c r="AG98" s="14"/>
      <c r="AH98" s="14"/>
      <c r="AI98" s="14"/>
      <c r="AJ98" s="14"/>
    </row>
    <row r="99" spans="1:36" s="112" customFormat="1" ht="15" customHeight="1" thickBot="1">
      <c r="A99" s="475"/>
      <c r="B99" s="119"/>
      <c r="C99" s="120"/>
      <c r="D99" s="120"/>
      <c r="E99" s="120"/>
      <c r="F99" s="120"/>
      <c r="G99" s="120"/>
      <c r="H99" s="120"/>
      <c r="I99" s="40"/>
      <c r="J99" s="239"/>
      <c r="K99" s="240"/>
      <c r="L99" s="240" t="str">
        <f t="shared" si="88"/>
        <v/>
      </c>
      <c r="M99" s="239"/>
      <c r="N99" s="240"/>
      <c r="O99" s="240" t="str">
        <f t="shared" si="89"/>
        <v/>
      </c>
      <c r="P99" s="239"/>
      <c r="Q99" s="240"/>
      <c r="R99" s="240" t="str">
        <f t="shared" si="90"/>
        <v/>
      </c>
      <c r="S99" s="239"/>
      <c r="T99" s="240"/>
      <c r="U99" s="246" t="str">
        <f t="shared" si="91"/>
        <v/>
      </c>
      <c r="V99" s="122"/>
      <c r="W99" s="41"/>
      <c r="X99" s="246" t="str">
        <f t="shared" si="92"/>
        <v/>
      </c>
      <c r="Y99" s="256"/>
      <c r="Z99" s="240"/>
      <c r="AA99" s="247" t="str">
        <f t="shared" si="93"/>
        <v/>
      </c>
      <c r="AB99" s="128"/>
      <c r="AC99" s="47"/>
      <c r="AD99" s="47"/>
      <c r="AE99" s="47"/>
      <c r="AF99" s="47"/>
      <c r="AG99" s="47"/>
      <c r="AH99" s="47"/>
      <c r="AI99" s="47"/>
      <c r="AJ99" s="47"/>
    </row>
    <row r="100" spans="1:36" s="112" customFormat="1" ht="15" customHeight="1">
      <c r="A100" s="473" t="s">
        <v>287</v>
      </c>
      <c r="B100" s="108" t="s">
        <v>232</v>
      </c>
      <c r="C100" s="109">
        <v>5.8</v>
      </c>
      <c r="D100" s="109">
        <v>2.5</v>
      </c>
      <c r="E100" s="109">
        <v>1.7</v>
      </c>
      <c r="F100" s="109">
        <v>2.5</v>
      </c>
      <c r="G100" s="110"/>
      <c r="H100" s="110">
        <v>0</v>
      </c>
      <c r="I100" s="28">
        <f>C100*70+F100*45+E100*25+G100*150+H100*60+D100*75</f>
        <v>748.5</v>
      </c>
      <c r="J100" s="500" t="s">
        <v>35</v>
      </c>
      <c r="K100" s="501"/>
      <c r="L100" s="230"/>
      <c r="M100" s="500" t="s">
        <v>306</v>
      </c>
      <c r="N100" s="501"/>
      <c r="O100" s="230"/>
      <c r="P100" s="500" t="s">
        <v>36</v>
      </c>
      <c r="Q100" s="501"/>
      <c r="R100" s="230"/>
      <c r="S100" s="528" t="s">
        <v>37</v>
      </c>
      <c r="T100" s="501"/>
      <c r="U100" s="312"/>
      <c r="V100" s="231" t="s">
        <v>22</v>
      </c>
      <c r="W100" s="130"/>
      <c r="X100" s="230"/>
      <c r="Y100" s="500" t="s">
        <v>234</v>
      </c>
      <c r="Z100" s="501"/>
      <c r="AA100" s="232"/>
      <c r="AB100" s="111"/>
      <c r="AC100" s="14" t="str">
        <f>B100</f>
        <v>g4</v>
      </c>
      <c r="AD100" s="14" t="str">
        <f>J101&amp;" "&amp;J102&amp;" "&amp;J103&amp;" "&amp;J104&amp;" "&amp;J105</f>
        <v xml:space="preserve">米 糙米   </v>
      </c>
      <c r="AE100" s="14" t="str">
        <f>M101&amp;" "&amp;M102&amp;" "&amp;M103&amp;" "&amp;M104&amp;" "&amp;M105</f>
        <v xml:space="preserve">麵腸 芹菜 薑 素沙茶醬 </v>
      </c>
      <c r="AF100" s="14" t="str">
        <f>P101&amp;" "&amp;P102&amp;" "&amp;P103&amp;" "&amp;P104&amp;" "&amp;P105</f>
        <v>冬粉 素肉 結球白菜 胡蘿蔔 乾木耳</v>
      </c>
      <c r="AG100" s="14" t="str">
        <f>S101&amp;" "&amp;S102&amp;" "&amp;S103&amp;" "&amp;S104&amp;" "&amp;S105</f>
        <v xml:space="preserve">雞蛋 甘藍 胡蘿蔔 薑 </v>
      </c>
      <c r="AH100" s="14" t="str">
        <f>V101&amp;" "&amp;V102&amp;" "&amp;V103&amp;" "&amp;V104&amp;" "&amp;V105</f>
        <v xml:space="preserve">蔬菜 薑   </v>
      </c>
      <c r="AI100" s="14" t="str">
        <f>Y101&amp;" "&amp;Y102&amp;" "&amp;Y103&amp;" "&amp;Y104&amp;" "&amp;Y105</f>
        <v xml:space="preserve">乾銀耳 二砂糖 枸杞  </v>
      </c>
      <c r="AJ100" s="14"/>
    </row>
    <row r="101" spans="1:36" s="112" customFormat="1" ht="15" customHeight="1">
      <c r="A101" s="474"/>
      <c r="B101" s="108"/>
      <c r="C101" s="110"/>
      <c r="D101" s="110"/>
      <c r="E101" s="110"/>
      <c r="F101" s="110"/>
      <c r="G101" s="110"/>
      <c r="H101" s="110"/>
      <c r="I101" s="16"/>
      <c r="J101" s="233" t="s">
        <v>23</v>
      </c>
      <c r="K101" s="97">
        <v>7</v>
      </c>
      <c r="L101" s="97" t="str">
        <f t="shared" ref="L101:L105" si="94">IF(K101,"公斤","")</f>
        <v>公斤</v>
      </c>
      <c r="M101" s="233" t="s">
        <v>177</v>
      </c>
      <c r="N101" s="97">
        <v>6</v>
      </c>
      <c r="O101" s="97" t="str">
        <f t="shared" ref="O101:O105" si="95">IF(N101,"公斤","")</f>
        <v>公斤</v>
      </c>
      <c r="P101" s="233" t="s">
        <v>39</v>
      </c>
      <c r="Q101" s="97">
        <v>1.2</v>
      </c>
      <c r="R101" s="97" t="str">
        <f t="shared" ref="R101:R105" si="96">IF(Q101,"公斤","")</f>
        <v>公斤</v>
      </c>
      <c r="S101" s="238" t="s">
        <v>40</v>
      </c>
      <c r="T101" s="234">
        <v>2.8</v>
      </c>
      <c r="U101" s="234" t="str">
        <f t="shared" ref="U101:U105" si="97">IF(T101,"公斤","")</f>
        <v>公斤</v>
      </c>
      <c r="V101" s="115" t="s">
        <v>18</v>
      </c>
      <c r="W101" s="18">
        <v>7</v>
      </c>
      <c r="X101" s="234" t="str">
        <f t="shared" ref="X101:X105" si="98">IF(W101,"公斤","")</f>
        <v>公斤</v>
      </c>
      <c r="Y101" s="233" t="s">
        <v>235</v>
      </c>
      <c r="Z101" s="97">
        <v>0.2</v>
      </c>
      <c r="AA101" s="235" t="str">
        <f t="shared" ref="AA101:AA105" si="99">IF(Z101,"公斤","")</f>
        <v>公斤</v>
      </c>
      <c r="AB101" s="111"/>
      <c r="AC101" s="14"/>
      <c r="AD101" s="14"/>
      <c r="AE101" s="14"/>
      <c r="AF101" s="14"/>
      <c r="AG101" s="14"/>
      <c r="AH101" s="14"/>
      <c r="AI101" s="14"/>
      <c r="AJ101" s="14"/>
    </row>
    <row r="102" spans="1:36" s="112" customFormat="1" ht="15" customHeight="1">
      <c r="A102" s="474"/>
      <c r="B102" s="108"/>
      <c r="C102" s="110"/>
      <c r="D102" s="110"/>
      <c r="E102" s="110"/>
      <c r="F102" s="110"/>
      <c r="G102" s="110"/>
      <c r="H102" s="110"/>
      <c r="I102" s="16"/>
      <c r="J102" s="233" t="s">
        <v>42</v>
      </c>
      <c r="K102" s="97">
        <v>3</v>
      </c>
      <c r="L102" s="97" t="str">
        <f t="shared" si="94"/>
        <v>公斤</v>
      </c>
      <c r="M102" s="233" t="s">
        <v>107</v>
      </c>
      <c r="N102" s="97">
        <v>1</v>
      </c>
      <c r="O102" s="97" t="str">
        <f t="shared" si="95"/>
        <v>公斤</v>
      </c>
      <c r="P102" s="233" t="s">
        <v>178</v>
      </c>
      <c r="Q102" s="97">
        <v>0.4</v>
      </c>
      <c r="R102" s="97" t="str">
        <f t="shared" si="96"/>
        <v>公斤</v>
      </c>
      <c r="S102" s="238" t="s">
        <v>43</v>
      </c>
      <c r="T102" s="234">
        <v>5</v>
      </c>
      <c r="U102" s="234" t="str">
        <f t="shared" si="97"/>
        <v>公斤</v>
      </c>
      <c r="V102" s="114" t="s">
        <v>34</v>
      </c>
      <c r="W102" s="17">
        <v>0.05</v>
      </c>
      <c r="X102" s="234" t="str">
        <f t="shared" si="98"/>
        <v>公斤</v>
      </c>
      <c r="Y102" s="238" t="s">
        <v>60</v>
      </c>
      <c r="Z102" s="97">
        <v>1</v>
      </c>
      <c r="AA102" s="235" t="str">
        <f t="shared" si="99"/>
        <v>公斤</v>
      </c>
      <c r="AB102" s="111"/>
      <c r="AC102" s="14"/>
      <c r="AD102" s="14"/>
      <c r="AE102" s="14"/>
      <c r="AF102" s="14"/>
      <c r="AG102" s="14"/>
      <c r="AH102" s="14"/>
      <c r="AI102" s="14"/>
      <c r="AJ102" s="14"/>
    </row>
    <row r="103" spans="1:36" s="112" customFormat="1" ht="15" customHeight="1">
      <c r="A103" s="474"/>
      <c r="B103" s="108"/>
      <c r="C103" s="110"/>
      <c r="D103" s="110"/>
      <c r="E103" s="110"/>
      <c r="F103" s="110"/>
      <c r="G103" s="110"/>
      <c r="H103" s="110"/>
      <c r="I103" s="16"/>
      <c r="J103" s="233"/>
      <c r="K103" s="97"/>
      <c r="L103" s="97" t="str">
        <f t="shared" si="94"/>
        <v/>
      </c>
      <c r="M103" s="233" t="s">
        <v>34</v>
      </c>
      <c r="N103" s="97">
        <v>0.05</v>
      </c>
      <c r="O103" s="97" t="str">
        <f t="shared" si="95"/>
        <v>公斤</v>
      </c>
      <c r="P103" s="238" t="s">
        <v>45</v>
      </c>
      <c r="Q103" s="234">
        <v>2</v>
      </c>
      <c r="R103" s="97" t="str">
        <f t="shared" si="96"/>
        <v>公斤</v>
      </c>
      <c r="S103" s="238" t="s">
        <v>27</v>
      </c>
      <c r="T103" s="234">
        <v>0.5</v>
      </c>
      <c r="U103" s="234" t="str">
        <f t="shared" si="97"/>
        <v>公斤</v>
      </c>
      <c r="V103" s="114"/>
      <c r="W103" s="17"/>
      <c r="X103" s="234" t="str">
        <f t="shared" si="98"/>
        <v/>
      </c>
      <c r="Y103" s="233" t="s">
        <v>100</v>
      </c>
      <c r="Z103" s="97">
        <v>0.01</v>
      </c>
      <c r="AA103" s="235" t="str">
        <f t="shared" si="99"/>
        <v>公斤</v>
      </c>
      <c r="AB103" s="111"/>
      <c r="AC103" s="14"/>
      <c r="AD103" s="14"/>
      <c r="AE103" s="14"/>
      <c r="AF103" s="14"/>
      <c r="AG103" s="14"/>
      <c r="AH103" s="14"/>
      <c r="AI103" s="14"/>
      <c r="AJ103" s="14"/>
    </row>
    <row r="104" spans="1:36" s="112" customFormat="1" ht="15" customHeight="1">
      <c r="A104" s="474"/>
      <c r="B104" s="108"/>
      <c r="C104" s="110"/>
      <c r="D104" s="110"/>
      <c r="E104" s="110"/>
      <c r="F104" s="110"/>
      <c r="G104" s="110"/>
      <c r="H104" s="110"/>
      <c r="I104" s="16"/>
      <c r="J104" s="233"/>
      <c r="K104" s="97"/>
      <c r="L104" s="97" t="str">
        <f t="shared" si="94"/>
        <v/>
      </c>
      <c r="M104" s="233" t="s">
        <v>307</v>
      </c>
      <c r="N104" s="97"/>
      <c r="O104" s="97" t="str">
        <f t="shared" si="95"/>
        <v/>
      </c>
      <c r="P104" s="233" t="s">
        <v>27</v>
      </c>
      <c r="Q104" s="97">
        <v>0.5</v>
      </c>
      <c r="R104" s="97" t="str">
        <f t="shared" si="96"/>
        <v>公斤</v>
      </c>
      <c r="S104" s="233" t="s">
        <v>34</v>
      </c>
      <c r="T104" s="97">
        <v>0.05</v>
      </c>
      <c r="U104" s="234" t="str">
        <f t="shared" si="97"/>
        <v>公斤</v>
      </c>
      <c r="V104" s="114"/>
      <c r="W104" s="17"/>
      <c r="X104" s="234" t="str">
        <f t="shared" si="98"/>
        <v/>
      </c>
      <c r="Y104" s="233"/>
      <c r="Z104" s="97"/>
      <c r="AA104" s="235" t="str">
        <f t="shared" si="99"/>
        <v/>
      </c>
      <c r="AB104" s="111"/>
      <c r="AC104" s="14"/>
      <c r="AD104" s="14"/>
      <c r="AE104" s="14"/>
      <c r="AF104" s="14"/>
      <c r="AG104" s="14"/>
      <c r="AH104" s="14"/>
      <c r="AI104" s="14"/>
      <c r="AJ104" s="14"/>
    </row>
    <row r="105" spans="1:36" s="112" customFormat="1" ht="15" customHeight="1" thickBot="1">
      <c r="A105" s="475"/>
      <c r="B105" s="119"/>
      <c r="C105" s="120"/>
      <c r="D105" s="120"/>
      <c r="E105" s="120"/>
      <c r="F105" s="120"/>
      <c r="G105" s="120"/>
      <c r="H105" s="120"/>
      <c r="I105" s="40"/>
      <c r="J105" s="239"/>
      <c r="K105" s="240"/>
      <c r="L105" s="237" t="str">
        <f t="shared" si="94"/>
        <v/>
      </c>
      <c r="M105" s="256"/>
      <c r="N105" s="257"/>
      <c r="O105" s="237" t="str">
        <f t="shared" si="95"/>
        <v/>
      </c>
      <c r="P105" s="256" t="s">
        <v>46</v>
      </c>
      <c r="Q105" s="240">
        <v>0.01</v>
      </c>
      <c r="R105" s="237" t="str">
        <f t="shared" si="96"/>
        <v>公斤</v>
      </c>
      <c r="S105" s="239"/>
      <c r="T105" s="240"/>
      <c r="U105" s="241" t="str">
        <f t="shared" si="97"/>
        <v/>
      </c>
      <c r="V105" s="116"/>
      <c r="W105" s="117"/>
      <c r="X105" s="241" t="str">
        <f t="shared" si="98"/>
        <v/>
      </c>
      <c r="Y105" s="239"/>
      <c r="Z105" s="240"/>
      <c r="AA105" s="242" t="str">
        <f t="shared" si="99"/>
        <v/>
      </c>
      <c r="AB105" s="111"/>
      <c r="AC105" s="14"/>
      <c r="AD105" s="14"/>
      <c r="AE105" s="14"/>
      <c r="AF105" s="14"/>
      <c r="AG105" s="14"/>
      <c r="AH105" s="14"/>
      <c r="AI105" s="14"/>
      <c r="AJ105" s="14"/>
    </row>
    <row r="106" spans="1:36" s="112" customFormat="1" ht="15" customHeight="1">
      <c r="A106" s="473" t="s">
        <v>288</v>
      </c>
      <c r="B106" s="108" t="s">
        <v>236</v>
      </c>
      <c r="C106" s="109">
        <v>5.2</v>
      </c>
      <c r="D106" s="109">
        <v>2.6</v>
      </c>
      <c r="E106" s="109">
        <v>2.2000000000000002</v>
      </c>
      <c r="F106" s="109">
        <v>2.5</v>
      </c>
      <c r="G106" s="110"/>
      <c r="H106" s="110">
        <v>0</v>
      </c>
      <c r="I106" s="28">
        <f>C106*70+F106*45+E106*25+G106*150+H106*60+D106*75</f>
        <v>726.5</v>
      </c>
      <c r="J106" s="500" t="s">
        <v>84</v>
      </c>
      <c r="K106" s="501"/>
      <c r="L106" s="243"/>
      <c r="M106" s="500" t="s">
        <v>308</v>
      </c>
      <c r="N106" s="501"/>
      <c r="O106" s="243"/>
      <c r="P106" s="500" t="s">
        <v>136</v>
      </c>
      <c r="Q106" s="501"/>
      <c r="R106" s="243"/>
      <c r="S106" s="528" t="s">
        <v>309</v>
      </c>
      <c r="T106" s="501"/>
      <c r="U106" s="313"/>
      <c r="V106" s="244" t="s">
        <v>22</v>
      </c>
      <c r="W106" s="125"/>
      <c r="X106" s="243"/>
      <c r="Y106" s="500" t="s">
        <v>240</v>
      </c>
      <c r="Z106" s="501"/>
      <c r="AA106" s="245"/>
      <c r="AB106" s="126"/>
      <c r="AC106" s="127" t="str">
        <f>B106</f>
        <v>g5</v>
      </c>
      <c r="AD106" s="127" t="str">
        <f>J107&amp;" "&amp;J108&amp;" "&amp;J109&amp;" "&amp;J110&amp;" "&amp;J111</f>
        <v xml:space="preserve">米 小米   </v>
      </c>
      <c r="AE106" s="127" t="str">
        <f>M107&amp;" "&amp;M108&amp;" "&amp;M109&amp;" "&amp;M110&amp;" "&amp;M111</f>
        <v xml:space="preserve">豆干 乾海帶 薑  </v>
      </c>
      <c r="AF106" s="127" t="str">
        <f>P107&amp;" "&amp;P108&amp;" "&amp;P109&amp;" "&amp;P110&amp;" "&amp;P111</f>
        <v xml:space="preserve">豆腐 甜椒 薑 豆瓣醬 </v>
      </c>
      <c r="AG106" s="127" t="str">
        <f>S107&amp;" "&amp;S108&amp;" "&amp;S109&amp;" "&amp;S110&amp;" "&amp;S111</f>
        <v xml:space="preserve">素火腿 時蔬 薑  </v>
      </c>
      <c r="AH106" s="127" t="str">
        <f>V107&amp;" "&amp;V108&amp;" "&amp;V109&amp;" "&amp;V110&amp;" "&amp;V111</f>
        <v xml:space="preserve">蔬菜 薑   </v>
      </c>
      <c r="AI106" s="127" t="str">
        <f>Y107&amp;" "&amp;Y108&amp;" "&amp;Y109&amp;" "&amp;Y110&amp;" "&amp;Y111</f>
        <v xml:space="preserve">冬瓜 薑 胡蘿蔔  </v>
      </c>
      <c r="AJ106" s="127"/>
    </row>
    <row r="107" spans="1:36" s="112" customFormat="1" ht="15" customHeight="1">
      <c r="A107" s="474"/>
      <c r="B107" s="108"/>
      <c r="C107" s="110"/>
      <c r="D107" s="110"/>
      <c r="E107" s="110"/>
      <c r="F107" s="110"/>
      <c r="G107" s="110"/>
      <c r="H107" s="110"/>
      <c r="I107" s="16"/>
      <c r="J107" s="233" t="s">
        <v>23</v>
      </c>
      <c r="K107" s="97">
        <v>10</v>
      </c>
      <c r="L107" s="97" t="str">
        <f t="shared" ref="L107:L111" si="100">IF(K107,"公斤","")</f>
        <v>公斤</v>
      </c>
      <c r="M107" s="233" t="s">
        <v>75</v>
      </c>
      <c r="N107" s="97">
        <v>6</v>
      </c>
      <c r="O107" s="97" t="str">
        <f t="shared" ref="O107:O117" si="101">IF(N107,"公斤","")</f>
        <v>公斤</v>
      </c>
      <c r="P107" s="233" t="s">
        <v>25</v>
      </c>
      <c r="Q107" s="97">
        <v>8</v>
      </c>
      <c r="R107" s="97" t="str">
        <f t="shared" ref="R107:R111" si="102">IF(Q107,"公斤","")</f>
        <v>公斤</v>
      </c>
      <c r="S107" s="238" t="s">
        <v>301</v>
      </c>
      <c r="T107" s="234">
        <v>0.3</v>
      </c>
      <c r="U107" s="234" t="str">
        <f t="shared" ref="U107:U111" si="103">IF(T107,"公斤","")</f>
        <v>公斤</v>
      </c>
      <c r="V107" s="115" t="s">
        <v>18</v>
      </c>
      <c r="W107" s="18">
        <v>7</v>
      </c>
      <c r="X107" s="234" t="str">
        <f t="shared" ref="X107:X111" si="104">IF(W107,"公斤","")</f>
        <v>公斤</v>
      </c>
      <c r="Y107" s="252" t="s">
        <v>41</v>
      </c>
      <c r="Z107" s="251">
        <v>4</v>
      </c>
      <c r="AA107" s="235" t="str">
        <f t="shared" ref="AA107:AA111" si="105">IF(Z107,"公斤","")</f>
        <v>公斤</v>
      </c>
      <c r="AB107" s="111"/>
      <c r="AC107" s="14"/>
      <c r="AD107" s="14"/>
      <c r="AE107" s="14"/>
      <c r="AF107" s="14"/>
      <c r="AG107" s="14"/>
      <c r="AH107" s="14"/>
      <c r="AI107" s="14"/>
      <c r="AJ107" s="14"/>
    </row>
    <row r="108" spans="1:36" s="112" customFormat="1" ht="15" customHeight="1">
      <c r="A108" s="474"/>
      <c r="B108" s="108"/>
      <c r="C108" s="110"/>
      <c r="D108" s="110"/>
      <c r="E108" s="110"/>
      <c r="F108" s="110"/>
      <c r="G108" s="110"/>
      <c r="H108" s="110"/>
      <c r="I108" s="16"/>
      <c r="J108" s="233" t="s">
        <v>88</v>
      </c>
      <c r="K108" s="97">
        <v>0.4</v>
      </c>
      <c r="L108" s="97" t="str">
        <f t="shared" si="100"/>
        <v>公斤</v>
      </c>
      <c r="M108" s="233" t="s">
        <v>93</v>
      </c>
      <c r="N108" s="97">
        <v>1.2</v>
      </c>
      <c r="O108" s="97" t="str">
        <f t="shared" si="101"/>
        <v>公斤</v>
      </c>
      <c r="P108" s="233" t="s">
        <v>310</v>
      </c>
      <c r="Q108" s="97">
        <v>1</v>
      </c>
      <c r="R108" s="97" t="str">
        <f t="shared" si="102"/>
        <v>公斤</v>
      </c>
      <c r="S108" s="238" t="s">
        <v>22</v>
      </c>
      <c r="T108" s="234">
        <v>6</v>
      </c>
      <c r="U108" s="234" t="str">
        <f t="shared" si="103"/>
        <v>公斤</v>
      </c>
      <c r="V108" s="114" t="s">
        <v>34</v>
      </c>
      <c r="W108" s="17">
        <v>0.05</v>
      </c>
      <c r="X108" s="234" t="str">
        <f t="shared" si="104"/>
        <v>公斤</v>
      </c>
      <c r="Y108" s="233" t="s">
        <v>34</v>
      </c>
      <c r="Z108" s="97">
        <v>0.05</v>
      </c>
      <c r="AA108" s="235" t="str">
        <f t="shared" si="105"/>
        <v>公斤</v>
      </c>
      <c r="AB108" s="111"/>
      <c r="AC108" s="14"/>
      <c r="AD108" s="14"/>
      <c r="AE108" s="14"/>
      <c r="AF108" s="14"/>
      <c r="AG108" s="14"/>
      <c r="AH108" s="14"/>
      <c r="AI108" s="14"/>
      <c r="AJ108" s="14"/>
    </row>
    <row r="109" spans="1:36" s="112" customFormat="1" ht="15" customHeight="1">
      <c r="A109" s="474"/>
      <c r="B109" s="108"/>
      <c r="C109" s="110"/>
      <c r="D109" s="110"/>
      <c r="E109" s="110"/>
      <c r="F109" s="110"/>
      <c r="G109" s="110"/>
      <c r="H109" s="110"/>
      <c r="I109" s="16"/>
      <c r="J109" s="233"/>
      <c r="K109" s="97"/>
      <c r="L109" s="97" t="str">
        <f t="shared" si="100"/>
        <v/>
      </c>
      <c r="M109" s="233" t="s">
        <v>34</v>
      </c>
      <c r="N109" s="97">
        <v>0.05</v>
      </c>
      <c r="O109" s="97" t="str">
        <f t="shared" si="101"/>
        <v>公斤</v>
      </c>
      <c r="P109" s="233" t="s">
        <v>34</v>
      </c>
      <c r="Q109" s="97">
        <v>0.05</v>
      </c>
      <c r="R109" s="97" t="str">
        <f t="shared" si="102"/>
        <v>公斤</v>
      </c>
      <c r="S109" s="233" t="s">
        <v>34</v>
      </c>
      <c r="T109" s="97">
        <v>0.05</v>
      </c>
      <c r="U109" s="234" t="str">
        <f t="shared" si="103"/>
        <v>公斤</v>
      </c>
      <c r="V109" s="114"/>
      <c r="W109" s="17"/>
      <c r="X109" s="234" t="str">
        <f t="shared" si="104"/>
        <v/>
      </c>
      <c r="Y109" s="238" t="s">
        <v>27</v>
      </c>
      <c r="Z109" s="97">
        <v>0.5</v>
      </c>
      <c r="AA109" s="235" t="str">
        <f t="shared" si="105"/>
        <v>公斤</v>
      </c>
      <c r="AB109" s="111"/>
      <c r="AC109" s="14"/>
      <c r="AD109" s="14"/>
      <c r="AE109" s="14"/>
      <c r="AF109" s="14"/>
      <c r="AG109" s="14"/>
      <c r="AH109" s="14"/>
      <c r="AI109" s="14"/>
      <c r="AJ109" s="14"/>
    </row>
    <row r="110" spans="1:36" s="112" customFormat="1" ht="15" customHeight="1">
      <c r="A110" s="474"/>
      <c r="B110" s="108"/>
      <c r="C110" s="110"/>
      <c r="D110" s="110"/>
      <c r="E110" s="110"/>
      <c r="F110" s="110"/>
      <c r="G110" s="110"/>
      <c r="H110" s="110"/>
      <c r="I110" s="16"/>
      <c r="J110" s="233"/>
      <c r="K110" s="97"/>
      <c r="L110" s="97" t="str">
        <f t="shared" si="100"/>
        <v/>
      </c>
      <c r="M110" s="233"/>
      <c r="N110" s="97"/>
      <c r="O110" s="97" t="str">
        <f t="shared" si="101"/>
        <v/>
      </c>
      <c r="P110" s="233" t="s">
        <v>158</v>
      </c>
      <c r="Q110" s="97"/>
      <c r="R110" s="97" t="str">
        <f t="shared" si="102"/>
        <v/>
      </c>
      <c r="S110" s="233"/>
      <c r="T110" s="97"/>
      <c r="U110" s="234" t="str">
        <f t="shared" si="103"/>
        <v/>
      </c>
      <c r="V110" s="114"/>
      <c r="W110" s="17"/>
      <c r="X110" s="234" t="str">
        <f t="shared" si="104"/>
        <v/>
      </c>
      <c r="Y110" s="236"/>
      <c r="Z110" s="237"/>
      <c r="AA110" s="242" t="str">
        <f t="shared" si="105"/>
        <v/>
      </c>
      <c r="AB110" s="111"/>
      <c r="AC110" s="14"/>
      <c r="AD110" s="14"/>
      <c r="AE110" s="14"/>
      <c r="AF110" s="14"/>
      <c r="AG110" s="14"/>
      <c r="AH110" s="14"/>
      <c r="AI110" s="14"/>
      <c r="AJ110" s="14"/>
    </row>
    <row r="111" spans="1:36" s="112" customFormat="1" ht="15" customHeight="1" thickBot="1">
      <c r="A111" s="475"/>
      <c r="B111" s="119"/>
      <c r="C111" s="120"/>
      <c r="D111" s="120"/>
      <c r="E111" s="120"/>
      <c r="F111" s="120"/>
      <c r="G111" s="120"/>
      <c r="H111" s="120"/>
      <c r="I111" s="40"/>
      <c r="J111" s="239"/>
      <c r="K111" s="240"/>
      <c r="L111" s="240" t="str">
        <f t="shared" si="100"/>
        <v/>
      </c>
      <c r="M111" s="239"/>
      <c r="N111" s="240"/>
      <c r="O111" s="240" t="str">
        <f t="shared" si="101"/>
        <v/>
      </c>
      <c r="P111" s="239"/>
      <c r="Q111" s="240"/>
      <c r="R111" s="240" t="str">
        <f t="shared" si="102"/>
        <v/>
      </c>
      <c r="S111" s="239"/>
      <c r="T111" s="240"/>
      <c r="U111" s="246" t="str">
        <f t="shared" si="103"/>
        <v/>
      </c>
      <c r="V111" s="122"/>
      <c r="W111" s="41"/>
      <c r="X111" s="246" t="str">
        <f t="shared" si="104"/>
        <v/>
      </c>
      <c r="Y111" s="239"/>
      <c r="Z111" s="240"/>
      <c r="AA111" s="247" t="str">
        <f t="shared" si="105"/>
        <v/>
      </c>
      <c r="AB111" s="128"/>
      <c r="AC111" s="128"/>
      <c r="AD111" s="47"/>
      <c r="AE111" s="128"/>
      <c r="AF111" s="128"/>
      <c r="AG111" s="128"/>
      <c r="AH111" s="128"/>
      <c r="AI111" s="128"/>
      <c r="AJ111" s="128"/>
    </row>
    <row r="112" spans="1:36" s="294" customFormat="1" ht="15" customHeight="1">
      <c r="A112" s="502" t="s">
        <v>289</v>
      </c>
      <c r="B112" s="291" t="s">
        <v>263</v>
      </c>
      <c r="C112" s="153">
        <v>5</v>
      </c>
      <c r="D112" s="153">
        <v>3.2</v>
      </c>
      <c r="E112" s="153">
        <v>2.4</v>
      </c>
      <c r="F112" s="153">
        <v>3</v>
      </c>
      <c r="G112" s="153">
        <v>0</v>
      </c>
      <c r="H112" s="153">
        <v>0</v>
      </c>
      <c r="I112" s="154">
        <v>763</v>
      </c>
      <c r="J112" s="531" t="s">
        <v>20</v>
      </c>
      <c r="K112" s="532"/>
      <c r="L112" s="320"/>
      <c r="M112" s="531" t="s">
        <v>318</v>
      </c>
      <c r="N112" s="532"/>
      <c r="O112" s="320" t="str">
        <f t="shared" si="101"/>
        <v/>
      </c>
      <c r="P112" s="531" t="s">
        <v>265</v>
      </c>
      <c r="Q112" s="532"/>
      <c r="R112" s="320"/>
      <c r="S112" s="533" t="s">
        <v>319</v>
      </c>
      <c r="T112" s="532"/>
      <c r="U112" s="321"/>
      <c r="V112" s="322" t="s">
        <v>22</v>
      </c>
      <c r="W112" s="323"/>
      <c r="X112" s="320"/>
      <c r="Y112" s="531" t="s">
        <v>267</v>
      </c>
      <c r="Z112" s="532"/>
      <c r="AA112" s="324"/>
      <c r="AB112" s="292"/>
      <c r="AC112" s="293" t="str">
        <f>B112</f>
        <v>i1</v>
      </c>
      <c r="AD112" s="293" t="str">
        <f>J113&amp;" "&amp;J114&amp;" "&amp;J115&amp;" "&amp;J116&amp;" "&amp;J117</f>
        <v xml:space="preserve">米    </v>
      </c>
      <c r="AE112" s="293" t="str">
        <f>M113&amp;" "&amp;M114&amp;" "&amp;M115&amp;" "&amp;M116&amp;" "&amp;M117</f>
        <v>麵腸 芹菜 胡蘿蔔 薑 黑胡椒</v>
      </c>
      <c r="AF112" s="293" t="str">
        <f>P113&amp;" "&amp;P114&amp;" "&amp;P115&amp;" "&amp;P116&amp;" "&amp;P117</f>
        <v xml:space="preserve">豆干 蘿蔔乾 薑  </v>
      </c>
      <c r="AG112" s="293" t="str">
        <f>S113&amp;" "&amp;S114&amp;" "&amp;S115&amp;" "&amp;S116&amp;" "&amp;S117</f>
        <v xml:space="preserve">素火腿 綠豆芽 薑  </v>
      </c>
      <c r="AH112" s="293" t="str">
        <f>V113&amp;" "&amp;V114&amp;" "&amp;V115&amp;" "&amp;V116&amp;" "&amp;V117</f>
        <v xml:space="preserve">蔬菜 薑   </v>
      </c>
      <c r="AI112" s="293" t="str">
        <f>Y113&amp;" "&amp;Y114&amp;" "&amp;Y115&amp;" "&amp;Y116&amp;" "&amp;Y117</f>
        <v xml:space="preserve">結球白菜 薑   </v>
      </c>
      <c r="AJ112" s="293"/>
    </row>
    <row r="113" spans="1:36" s="112" customFormat="1" ht="15" customHeight="1">
      <c r="A113" s="503"/>
      <c r="B113" s="108"/>
      <c r="C113" s="157"/>
      <c r="D113" s="157"/>
      <c r="E113" s="157"/>
      <c r="F113" s="157"/>
      <c r="G113" s="157"/>
      <c r="H113" s="157"/>
      <c r="I113" s="158"/>
      <c r="J113" s="233" t="s">
        <v>23</v>
      </c>
      <c r="K113" s="97">
        <v>10</v>
      </c>
      <c r="L113" s="97" t="str">
        <f t="shared" ref="L113:L117" si="106">IF(K113,"公斤","")</f>
        <v>公斤</v>
      </c>
      <c r="M113" s="233" t="s">
        <v>177</v>
      </c>
      <c r="N113" s="97">
        <v>5.3</v>
      </c>
      <c r="O113" s="97" t="str">
        <f t="shared" si="101"/>
        <v>公斤</v>
      </c>
      <c r="P113" s="233" t="s">
        <v>75</v>
      </c>
      <c r="Q113" s="97">
        <v>4</v>
      </c>
      <c r="R113" s="97" t="str">
        <f t="shared" ref="R113:R117" si="107">IF(Q113,"公斤","")</f>
        <v>公斤</v>
      </c>
      <c r="S113" s="238" t="s">
        <v>301</v>
      </c>
      <c r="T113" s="234">
        <v>0.3</v>
      </c>
      <c r="U113" s="234" t="str">
        <f t="shared" ref="U113:U117" si="108">IF(T113,"公斤","")</f>
        <v>公斤</v>
      </c>
      <c r="V113" s="115" t="s">
        <v>18</v>
      </c>
      <c r="W113" s="18">
        <v>7</v>
      </c>
      <c r="X113" s="234" t="str">
        <f t="shared" ref="X113:X117" si="109">IF(W113,"公斤","")</f>
        <v>公斤</v>
      </c>
      <c r="Y113" s="238" t="s">
        <v>45</v>
      </c>
      <c r="Z113" s="234">
        <v>3</v>
      </c>
      <c r="AA113" s="235" t="str">
        <f t="shared" ref="AA113:AA117" si="110">IF(Z113,"公斤","")</f>
        <v>公斤</v>
      </c>
      <c r="AB113" s="111"/>
      <c r="AC113" s="14"/>
      <c r="AD113" s="14"/>
      <c r="AE113" s="14"/>
      <c r="AF113" s="14"/>
      <c r="AG113" s="14"/>
      <c r="AH113" s="14"/>
      <c r="AI113" s="14"/>
      <c r="AJ113" s="14"/>
    </row>
    <row r="114" spans="1:36" s="112" customFormat="1" ht="15" customHeight="1">
      <c r="A114" s="503"/>
      <c r="B114" s="108"/>
      <c r="C114" s="157"/>
      <c r="D114" s="157"/>
      <c r="E114" s="157"/>
      <c r="F114" s="157"/>
      <c r="G114" s="157"/>
      <c r="H114" s="157"/>
      <c r="I114" s="158"/>
      <c r="J114" s="233"/>
      <c r="K114" s="97"/>
      <c r="L114" s="97" t="str">
        <f t="shared" si="106"/>
        <v/>
      </c>
      <c r="M114" s="233" t="s">
        <v>107</v>
      </c>
      <c r="N114" s="97">
        <v>3</v>
      </c>
      <c r="O114" s="97" t="str">
        <f t="shared" si="101"/>
        <v>公斤</v>
      </c>
      <c r="P114" s="233" t="s">
        <v>268</v>
      </c>
      <c r="Q114" s="97">
        <v>1</v>
      </c>
      <c r="R114" s="97" t="str">
        <f t="shared" si="107"/>
        <v>公斤</v>
      </c>
      <c r="S114" s="238" t="s">
        <v>26</v>
      </c>
      <c r="T114" s="234">
        <v>5</v>
      </c>
      <c r="U114" s="234" t="str">
        <f t="shared" si="108"/>
        <v>公斤</v>
      </c>
      <c r="V114" s="114" t="s">
        <v>34</v>
      </c>
      <c r="W114" s="17">
        <v>0.05</v>
      </c>
      <c r="X114" s="234" t="str">
        <f t="shared" si="109"/>
        <v>公斤</v>
      </c>
      <c r="Y114" s="233" t="s">
        <v>34</v>
      </c>
      <c r="Z114" s="97">
        <v>0.05</v>
      </c>
      <c r="AA114" s="235" t="str">
        <f t="shared" si="110"/>
        <v>公斤</v>
      </c>
      <c r="AB114" s="111"/>
      <c r="AC114" s="14"/>
      <c r="AD114" s="14"/>
      <c r="AE114" s="14"/>
      <c r="AF114" s="14"/>
      <c r="AG114" s="14"/>
      <c r="AH114" s="14"/>
      <c r="AI114" s="14"/>
      <c r="AJ114" s="14"/>
    </row>
    <row r="115" spans="1:36" s="112" customFormat="1" ht="15" customHeight="1">
      <c r="A115" s="503"/>
      <c r="B115" s="113"/>
      <c r="C115" s="157"/>
      <c r="D115" s="157"/>
      <c r="E115" s="157"/>
      <c r="F115" s="157"/>
      <c r="G115" s="157"/>
      <c r="H115" s="157"/>
      <c r="I115" s="158"/>
      <c r="J115" s="233"/>
      <c r="K115" s="97"/>
      <c r="L115" s="97" t="str">
        <f t="shared" si="106"/>
        <v/>
      </c>
      <c r="M115" s="233" t="s">
        <v>27</v>
      </c>
      <c r="N115" s="97">
        <v>0.5</v>
      </c>
      <c r="O115" s="97" t="str">
        <f t="shared" si="101"/>
        <v>公斤</v>
      </c>
      <c r="P115" s="233" t="s">
        <v>34</v>
      </c>
      <c r="Q115" s="97">
        <v>0.05</v>
      </c>
      <c r="R115" s="97" t="str">
        <f t="shared" si="107"/>
        <v>公斤</v>
      </c>
      <c r="S115" s="238" t="s">
        <v>34</v>
      </c>
      <c r="T115" s="234">
        <v>0.05</v>
      </c>
      <c r="U115" s="234" t="str">
        <f t="shared" si="108"/>
        <v>公斤</v>
      </c>
      <c r="V115" s="114"/>
      <c r="W115" s="17"/>
      <c r="X115" s="234" t="str">
        <f t="shared" si="109"/>
        <v/>
      </c>
      <c r="Y115" s="233"/>
      <c r="Z115" s="97"/>
      <c r="AA115" s="235" t="str">
        <f t="shared" si="110"/>
        <v/>
      </c>
      <c r="AB115" s="111"/>
      <c r="AC115" s="14"/>
      <c r="AD115" s="14"/>
      <c r="AE115" s="14"/>
      <c r="AF115" s="14"/>
      <c r="AG115" s="14"/>
      <c r="AH115" s="14"/>
      <c r="AI115" s="14"/>
      <c r="AJ115" s="14"/>
    </row>
    <row r="116" spans="1:36" s="112" customFormat="1" ht="15" customHeight="1">
      <c r="A116" s="503"/>
      <c r="B116" s="113"/>
      <c r="C116" s="157"/>
      <c r="D116" s="157"/>
      <c r="E116" s="157"/>
      <c r="F116" s="157"/>
      <c r="G116" s="157"/>
      <c r="H116" s="157"/>
      <c r="I116" s="158"/>
      <c r="J116" s="236"/>
      <c r="K116" s="237"/>
      <c r="L116" s="237" t="str">
        <f t="shared" si="106"/>
        <v/>
      </c>
      <c r="M116" s="236" t="s">
        <v>34</v>
      </c>
      <c r="N116" s="237">
        <v>0.05</v>
      </c>
      <c r="O116" s="237" t="str">
        <f t="shared" si="101"/>
        <v>公斤</v>
      </c>
      <c r="P116" s="249"/>
      <c r="Q116" s="241"/>
      <c r="R116" s="237" t="str">
        <f t="shared" si="107"/>
        <v/>
      </c>
      <c r="S116" s="137"/>
      <c r="T116" s="318"/>
      <c r="U116" s="241" t="str">
        <f t="shared" si="108"/>
        <v/>
      </c>
      <c r="V116" s="114"/>
      <c r="W116" s="17"/>
      <c r="X116" s="234" t="str">
        <f t="shared" si="109"/>
        <v/>
      </c>
      <c r="Y116" s="233"/>
      <c r="Z116" s="97"/>
      <c r="AA116" s="235" t="str">
        <f t="shared" si="110"/>
        <v/>
      </c>
      <c r="AB116" s="111"/>
      <c r="AC116" s="14"/>
      <c r="AD116" s="14"/>
      <c r="AE116" s="14"/>
      <c r="AF116" s="14"/>
      <c r="AG116" s="14"/>
      <c r="AH116" s="14"/>
      <c r="AI116" s="14"/>
      <c r="AJ116" s="14"/>
    </row>
    <row r="117" spans="1:36" s="112" customFormat="1" ht="15" customHeight="1" thickBot="1">
      <c r="A117" s="503"/>
      <c r="B117" s="119"/>
      <c r="C117" s="157"/>
      <c r="D117" s="157"/>
      <c r="E117" s="157"/>
      <c r="F117" s="157"/>
      <c r="G117" s="157"/>
      <c r="H117" s="157"/>
      <c r="I117" s="158"/>
      <c r="J117" s="239"/>
      <c r="K117" s="240"/>
      <c r="L117" s="240" t="str">
        <f t="shared" si="106"/>
        <v/>
      </c>
      <c r="M117" s="239" t="s">
        <v>269</v>
      </c>
      <c r="N117" s="240"/>
      <c r="O117" s="240" t="str">
        <f t="shared" si="101"/>
        <v/>
      </c>
      <c r="P117" s="239"/>
      <c r="Q117" s="240"/>
      <c r="R117" s="240" t="str">
        <f t="shared" si="107"/>
        <v/>
      </c>
      <c r="S117" s="239"/>
      <c r="T117" s="240"/>
      <c r="U117" s="319" t="str">
        <f t="shared" si="108"/>
        <v/>
      </c>
      <c r="V117" s="134"/>
      <c r="W117" s="41"/>
      <c r="X117" s="246" t="str">
        <f t="shared" si="109"/>
        <v/>
      </c>
      <c r="Y117" s="239"/>
      <c r="Z117" s="240"/>
      <c r="AA117" s="247" t="str">
        <f t="shared" si="110"/>
        <v/>
      </c>
      <c r="AB117" s="128"/>
      <c r="AC117" s="47"/>
      <c r="AD117" s="47"/>
      <c r="AE117" s="47"/>
      <c r="AF117" s="47"/>
      <c r="AG117" s="47"/>
      <c r="AH117" s="47"/>
      <c r="AI117" s="47"/>
      <c r="AJ117" s="47"/>
    </row>
    <row r="118" spans="1:36" s="112" customFormat="1" ht="15" customHeight="1">
      <c r="A118" s="473" t="s">
        <v>354</v>
      </c>
      <c r="B118" s="108" t="s">
        <v>241</v>
      </c>
      <c r="C118" s="109">
        <v>6.4</v>
      </c>
      <c r="D118" s="110">
        <v>2.5</v>
      </c>
      <c r="E118" s="110">
        <v>1.3</v>
      </c>
      <c r="F118" s="110">
        <v>2.5</v>
      </c>
      <c r="G118" s="110"/>
      <c r="H118" s="110"/>
      <c r="I118" s="28">
        <f>C118*70+F118*45+E118*25+G118*150+H118*60+D118*75</f>
        <v>780.5</v>
      </c>
      <c r="J118" s="500" t="s">
        <v>20</v>
      </c>
      <c r="K118" s="501"/>
      <c r="L118" s="230"/>
      <c r="M118" s="500" t="s">
        <v>311</v>
      </c>
      <c r="N118" s="501"/>
      <c r="O118" s="230" t="str">
        <f t="shared" ref="O118:O123" si="111">IF(N118,"公斤","")</f>
        <v/>
      </c>
      <c r="P118" s="500" t="s">
        <v>73</v>
      </c>
      <c r="Q118" s="501"/>
      <c r="R118" s="230"/>
      <c r="S118" s="528" t="s">
        <v>242</v>
      </c>
      <c r="T118" s="501"/>
      <c r="U118" s="312"/>
      <c r="V118" s="231" t="s">
        <v>22</v>
      </c>
      <c r="W118" s="130"/>
      <c r="X118" s="230"/>
      <c r="Y118" s="500" t="s">
        <v>243</v>
      </c>
      <c r="Z118" s="501"/>
      <c r="AA118" s="232"/>
      <c r="AB118" s="111"/>
      <c r="AC118" s="14" t="str">
        <f>B118</f>
        <v>h1</v>
      </c>
      <c r="AD118" s="14" t="str">
        <f>J119&amp;" "&amp;J120&amp;" "&amp;J121&amp;" "&amp;J122&amp;" "&amp;J123</f>
        <v xml:space="preserve">米    </v>
      </c>
      <c r="AE118" s="14" t="str">
        <f>M119&amp;" "&amp;M120&amp;" "&amp;M121&amp;" "&amp;M122&amp;" "&amp;M123</f>
        <v>豆干 豆薯 胡蘿蔔 甜麵醬 薑</v>
      </c>
      <c r="AF118" s="14" t="str">
        <f>P119&amp;" "&amp;P120&amp;" "&amp;P121&amp;" "&amp;P122&amp;" "&amp;P123</f>
        <v xml:space="preserve">雞蛋 甘藍 薑  </v>
      </c>
      <c r="AG118" s="14" t="str">
        <f>S119&amp;" "&amp;S120&amp;" "&amp;S121&amp;" "&amp;S122&amp;" "&amp;S123</f>
        <v xml:space="preserve">寬粉 時蔬 乾木耳 薑 </v>
      </c>
      <c r="AH118" s="14" t="str">
        <f>V119&amp;" "&amp;V120&amp;" "&amp;V121&amp;" "&amp;V122&amp;" "&amp;V123</f>
        <v xml:space="preserve">蔬菜 薑   </v>
      </c>
      <c r="AI118" s="14" t="str">
        <f>Y119&amp;" "&amp;Y120&amp;" "&amp;Y121&amp;" "&amp;Y122&amp;" "&amp;Y123</f>
        <v xml:space="preserve">紫菜 薑   </v>
      </c>
      <c r="AJ118" s="14"/>
    </row>
    <row r="119" spans="1:36" s="112" customFormat="1" ht="15" customHeight="1">
      <c r="A119" s="474"/>
      <c r="B119" s="108"/>
      <c r="C119" s="110"/>
      <c r="D119" s="110"/>
      <c r="E119" s="110"/>
      <c r="F119" s="110"/>
      <c r="G119" s="110"/>
      <c r="H119" s="110"/>
      <c r="I119" s="16"/>
      <c r="J119" s="233" t="s">
        <v>23</v>
      </c>
      <c r="K119" s="97">
        <v>10</v>
      </c>
      <c r="L119" s="97" t="str">
        <f t="shared" ref="L119:L123" si="112">IF(K119,"公斤","")</f>
        <v>公斤</v>
      </c>
      <c r="M119" s="233" t="s">
        <v>75</v>
      </c>
      <c r="N119" s="97">
        <v>6</v>
      </c>
      <c r="O119" s="97" t="str">
        <f t="shared" si="111"/>
        <v>公斤</v>
      </c>
      <c r="P119" s="233" t="s">
        <v>40</v>
      </c>
      <c r="Q119" s="97">
        <v>5.5</v>
      </c>
      <c r="R119" s="97" t="str">
        <f t="shared" ref="R119:R123" si="113">IF(Q119,"公斤","")</f>
        <v>公斤</v>
      </c>
      <c r="S119" s="238" t="s">
        <v>91</v>
      </c>
      <c r="T119" s="234">
        <v>1.5</v>
      </c>
      <c r="U119" s="234" t="str">
        <f t="shared" ref="U119:U123" si="114">IF(T119,"公斤","")</f>
        <v>公斤</v>
      </c>
      <c r="V119" s="115" t="s">
        <v>18</v>
      </c>
      <c r="W119" s="18">
        <v>7</v>
      </c>
      <c r="X119" s="234" t="str">
        <f t="shared" ref="X119:X123" si="115">IF(W119,"公斤","")</f>
        <v>公斤</v>
      </c>
      <c r="Y119" s="233" t="s">
        <v>111</v>
      </c>
      <c r="Z119" s="97">
        <v>0.15</v>
      </c>
      <c r="AA119" s="235" t="str">
        <f t="shared" ref="AA119:AA123" si="116">IF(Z119,"公斤","")</f>
        <v>公斤</v>
      </c>
      <c r="AB119" s="111"/>
      <c r="AC119" s="14"/>
      <c r="AD119" s="14"/>
      <c r="AE119" s="14"/>
      <c r="AF119" s="14"/>
      <c r="AG119" s="14"/>
      <c r="AH119" s="14"/>
      <c r="AI119" s="14"/>
      <c r="AJ119" s="14"/>
    </row>
    <row r="120" spans="1:36" s="112" customFormat="1" ht="15" customHeight="1">
      <c r="A120" s="474"/>
      <c r="B120" s="108"/>
      <c r="C120" s="110"/>
      <c r="D120" s="110"/>
      <c r="E120" s="110"/>
      <c r="F120" s="110"/>
      <c r="G120" s="110"/>
      <c r="H120" s="110"/>
      <c r="I120" s="16"/>
      <c r="J120" s="233"/>
      <c r="K120" s="97"/>
      <c r="L120" s="97" t="str">
        <f t="shared" si="112"/>
        <v/>
      </c>
      <c r="M120" s="233" t="s">
        <v>69</v>
      </c>
      <c r="N120" s="97">
        <v>2</v>
      </c>
      <c r="O120" s="97" t="str">
        <f t="shared" si="111"/>
        <v>公斤</v>
      </c>
      <c r="P120" s="233" t="s">
        <v>43</v>
      </c>
      <c r="Q120" s="97">
        <v>2</v>
      </c>
      <c r="R120" s="97" t="str">
        <f t="shared" si="113"/>
        <v>公斤</v>
      </c>
      <c r="S120" s="238" t="s">
        <v>22</v>
      </c>
      <c r="T120" s="234">
        <v>3</v>
      </c>
      <c r="U120" s="234" t="str">
        <f t="shared" si="114"/>
        <v>公斤</v>
      </c>
      <c r="V120" s="114" t="s">
        <v>34</v>
      </c>
      <c r="W120" s="17">
        <v>0.05</v>
      </c>
      <c r="X120" s="234" t="str">
        <f t="shared" si="115"/>
        <v>公斤</v>
      </c>
      <c r="Y120" s="233" t="s">
        <v>34</v>
      </c>
      <c r="Z120" s="97">
        <v>0.05</v>
      </c>
      <c r="AA120" s="235" t="str">
        <f t="shared" si="116"/>
        <v>公斤</v>
      </c>
      <c r="AB120" s="111"/>
      <c r="AC120" s="14"/>
      <c r="AD120" s="14"/>
      <c r="AE120" s="14"/>
      <c r="AF120" s="14"/>
      <c r="AG120" s="14"/>
      <c r="AH120" s="14"/>
      <c r="AI120" s="14"/>
      <c r="AJ120" s="14"/>
    </row>
    <row r="121" spans="1:36" s="112" customFormat="1" ht="15" customHeight="1">
      <c r="A121" s="474"/>
      <c r="B121" s="108"/>
      <c r="C121" s="110"/>
      <c r="D121" s="110"/>
      <c r="E121" s="110"/>
      <c r="F121" s="110"/>
      <c r="G121" s="110"/>
      <c r="H121" s="110"/>
      <c r="I121" s="16"/>
      <c r="J121" s="233"/>
      <c r="K121" s="97"/>
      <c r="L121" s="97" t="str">
        <f t="shared" si="112"/>
        <v/>
      </c>
      <c r="M121" s="233" t="s">
        <v>27</v>
      </c>
      <c r="N121" s="97">
        <v>0.5</v>
      </c>
      <c r="O121" s="97" t="str">
        <f t="shared" si="111"/>
        <v>公斤</v>
      </c>
      <c r="P121" s="233" t="s">
        <v>34</v>
      </c>
      <c r="Q121" s="97">
        <v>0.05</v>
      </c>
      <c r="R121" s="97" t="str">
        <f t="shared" si="113"/>
        <v>公斤</v>
      </c>
      <c r="S121" s="249" t="s">
        <v>46</v>
      </c>
      <c r="T121" s="234">
        <v>0.01</v>
      </c>
      <c r="U121" s="234" t="str">
        <f t="shared" si="114"/>
        <v>公斤</v>
      </c>
      <c r="V121" s="114"/>
      <c r="W121" s="17"/>
      <c r="X121" s="234" t="str">
        <f t="shared" si="115"/>
        <v/>
      </c>
      <c r="Y121" s="233"/>
      <c r="Z121" s="97"/>
      <c r="AA121" s="235" t="str">
        <f t="shared" si="116"/>
        <v/>
      </c>
      <c r="AB121" s="111"/>
      <c r="AC121" s="14"/>
      <c r="AD121" s="14"/>
      <c r="AE121" s="14"/>
      <c r="AF121" s="14"/>
      <c r="AG121" s="14"/>
      <c r="AH121" s="14"/>
      <c r="AI121" s="14"/>
      <c r="AJ121" s="14"/>
    </row>
    <row r="122" spans="1:36" s="112" customFormat="1" ht="15" customHeight="1">
      <c r="A122" s="474"/>
      <c r="B122" s="113"/>
      <c r="C122" s="110"/>
      <c r="D122" s="110"/>
      <c r="E122" s="110"/>
      <c r="F122" s="110"/>
      <c r="G122" s="110"/>
      <c r="H122" s="110"/>
      <c r="I122" s="121"/>
      <c r="J122" s="236"/>
      <c r="K122" s="237"/>
      <c r="L122" s="237" t="str">
        <f t="shared" si="112"/>
        <v/>
      </c>
      <c r="M122" s="236" t="s">
        <v>67</v>
      </c>
      <c r="N122" s="237"/>
      <c r="O122" s="237" t="str">
        <f t="shared" si="111"/>
        <v/>
      </c>
      <c r="P122" s="236"/>
      <c r="Q122" s="250"/>
      <c r="R122" s="237" t="str">
        <f t="shared" si="113"/>
        <v/>
      </c>
      <c r="S122" s="236" t="s">
        <v>34</v>
      </c>
      <c r="T122" s="253">
        <v>0.05</v>
      </c>
      <c r="U122" s="241" t="str">
        <f t="shared" si="114"/>
        <v>公斤</v>
      </c>
      <c r="V122" s="116"/>
      <c r="W122" s="117"/>
      <c r="X122" s="241" t="str">
        <f t="shared" si="115"/>
        <v/>
      </c>
      <c r="Y122" s="236"/>
      <c r="Z122" s="237"/>
      <c r="AA122" s="242" t="str">
        <f t="shared" si="116"/>
        <v/>
      </c>
      <c r="AB122" s="111"/>
      <c r="AC122" s="14"/>
      <c r="AD122" s="14"/>
      <c r="AE122" s="14"/>
      <c r="AF122" s="14"/>
      <c r="AG122" s="14"/>
      <c r="AH122" s="14"/>
      <c r="AI122" s="14"/>
      <c r="AJ122" s="14"/>
    </row>
    <row r="123" spans="1:36" s="112" customFormat="1" ht="15" customHeight="1" thickBot="1">
      <c r="A123" s="475"/>
      <c r="B123" s="119"/>
      <c r="C123" s="120"/>
      <c r="D123" s="120"/>
      <c r="E123" s="120"/>
      <c r="F123" s="120"/>
      <c r="G123" s="120"/>
      <c r="H123" s="120"/>
      <c r="I123" s="40"/>
      <c r="J123" s="239"/>
      <c r="K123" s="240"/>
      <c r="L123" s="240" t="str">
        <f t="shared" si="112"/>
        <v/>
      </c>
      <c r="M123" s="239" t="s">
        <v>34</v>
      </c>
      <c r="N123" s="240">
        <v>0.05</v>
      </c>
      <c r="O123" s="240" t="str">
        <f t="shared" si="111"/>
        <v>公斤</v>
      </c>
      <c r="P123" s="239"/>
      <c r="Q123" s="240"/>
      <c r="R123" s="240" t="str">
        <f t="shared" si="113"/>
        <v/>
      </c>
      <c r="S123" s="239"/>
      <c r="T123" s="240"/>
      <c r="U123" s="246" t="str">
        <f t="shared" si="114"/>
        <v/>
      </c>
      <c r="V123" s="122"/>
      <c r="W123" s="41"/>
      <c r="X123" s="246" t="str">
        <f t="shared" si="115"/>
        <v/>
      </c>
      <c r="Y123" s="239"/>
      <c r="Z123" s="240"/>
      <c r="AA123" s="247" t="str">
        <f t="shared" si="116"/>
        <v/>
      </c>
      <c r="AB123" s="111"/>
      <c r="AC123" s="14"/>
      <c r="AD123" s="14"/>
      <c r="AE123" s="14"/>
      <c r="AF123" s="14"/>
      <c r="AG123" s="14"/>
      <c r="AH123" s="14"/>
      <c r="AI123" s="14"/>
      <c r="AJ123" s="14"/>
    </row>
    <row r="124" spans="1:36" s="112" customFormat="1" ht="15" customHeight="1">
      <c r="A124" s="474" t="s">
        <v>355</v>
      </c>
      <c r="B124" s="108" t="s">
        <v>244</v>
      </c>
      <c r="C124" s="109">
        <v>5.2</v>
      </c>
      <c r="D124" s="110">
        <v>2.5</v>
      </c>
      <c r="E124" s="110">
        <v>2</v>
      </c>
      <c r="F124" s="110">
        <v>2.5</v>
      </c>
      <c r="G124" s="110"/>
      <c r="H124" s="110"/>
      <c r="I124" s="129">
        <f>C124*70+F124*45+E124*25+G124*150+H124*60+D124*75</f>
        <v>714</v>
      </c>
      <c r="J124" s="500" t="s">
        <v>35</v>
      </c>
      <c r="K124" s="501"/>
      <c r="L124" s="230"/>
      <c r="M124" s="500" t="s">
        <v>312</v>
      </c>
      <c r="N124" s="501"/>
      <c r="O124" s="230"/>
      <c r="P124" s="255" t="s">
        <v>245</v>
      </c>
      <c r="Q124" s="143"/>
      <c r="R124" s="230"/>
      <c r="S124" s="528" t="s">
        <v>246</v>
      </c>
      <c r="T124" s="501"/>
      <c r="U124" s="312"/>
      <c r="V124" s="231" t="s">
        <v>22</v>
      </c>
      <c r="W124" s="130"/>
      <c r="X124" s="230"/>
      <c r="Y124" s="500" t="s">
        <v>247</v>
      </c>
      <c r="Z124" s="501"/>
      <c r="AA124" s="232"/>
      <c r="AB124" s="126"/>
      <c r="AC124" s="127" t="str">
        <f>B124</f>
        <v>h2</v>
      </c>
      <c r="AD124" s="127" t="str">
        <f>J125&amp;" "&amp;J126&amp;" "&amp;J127&amp;" "&amp;J128&amp;" "&amp;J129</f>
        <v xml:space="preserve">米 糙米   </v>
      </c>
      <c r="AE124" s="127" t="str">
        <f>M125&amp;" "&amp;M126&amp;" "&amp;M127&amp;" "&amp;M128&amp;" "&amp;M129</f>
        <v xml:space="preserve">麵腸 醃漬花胡瓜 胡蘿蔔 薑 </v>
      </c>
      <c r="AF124" s="127" t="str">
        <f>P125&amp;" "&amp;P126&amp;" "&amp;P127&amp;" "&amp;P128&amp;" "&amp;P129</f>
        <v xml:space="preserve">白蘿蔔 素黑輪 薑  </v>
      </c>
      <c r="AG124" s="127" t="str">
        <f>S125&amp;" "&amp;S126&amp;" "&amp;S127&amp;" "&amp;S128&amp;" "&amp;S129</f>
        <v xml:space="preserve">豆包 豆芽菜 胡蘿蔔 薑 </v>
      </c>
      <c r="AH124" s="127" t="str">
        <f>V125&amp;" "&amp;V126&amp;" "&amp;V127&amp;" "&amp;V128&amp;" "&amp;V129</f>
        <v xml:space="preserve">蔬菜 薑   </v>
      </c>
      <c r="AI124" s="127" t="str">
        <f>Y125&amp;" "&amp;Y126&amp;" "&amp;Y127&amp;" "&amp;Y128&amp;" "&amp;Y129</f>
        <v xml:space="preserve">雞蛋 時蔬 薑  </v>
      </c>
      <c r="AJ124" s="127"/>
    </row>
    <row r="125" spans="1:36" s="112" customFormat="1" ht="15" customHeight="1">
      <c r="A125" s="474"/>
      <c r="B125" s="108"/>
      <c r="C125" s="110"/>
      <c r="D125" s="110"/>
      <c r="E125" s="110"/>
      <c r="F125" s="110"/>
      <c r="G125" s="110"/>
      <c r="H125" s="110"/>
      <c r="I125" s="16"/>
      <c r="J125" s="233" t="s">
        <v>23</v>
      </c>
      <c r="K125" s="97">
        <v>7</v>
      </c>
      <c r="L125" s="97" t="str">
        <f t="shared" ref="L125:L129" si="117">IF(K125,"公斤","")</f>
        <v>公斤</v>
      </c>
      <c r="M125" s="233" t="s">
        <v>177</v>
      </c>
      <c r="N125" s="97">
        <v>7</v>
      </c>
      <c r="O125" s="97" t="str">
        <f t="shared" ref="O125:O129" si="118">IF(N125,"公斤","")</f>
        <v>公斤</v>
      </c>
      <c r="P125" s="233" t="s">
        <v>63</v>
      </c>
      <c r="Q125" s="97">
        <v>3</v>
      </c>
      <c r="R125" s="97" t="str">
        <f t="shared" ref="R125:R129" si="119">IF(Q125,"公斤","")</f>
        <v>公斤</v>
      </c>
      <c r="S125" s="238" t="s">
        <v>59</v>
      </c>
      <c r="T125" s="234">
        <v>1</v>
      </c>
      <c r="U125" s="234" t="str">
        <f t="shared" ref="U125:U129" si="120">IF(T125,"公斤","")</f>
        <v>公斤</v>
      </c>
      <c r="V125" s="115" t="s">
        <v>18</v>
      </c>
      <c r="W125" s="18">
        <v>7</v>
      </c>
      <c r="X125" s="234" t="str">
        <f t="shared" ref="X125:X129" si="121">IF(W125,"公斤","")</f>
        <v>公斤</v>
      </c>
      <c r="Y125" s="233" t="s">
        <v>40</v>
      </c>
      <c r="Z125" s="97">
        <v>1</v>
      </c>
      <c r="AA125" s="235" t="str">
        <f t="shared" ref="AA125:AA129" si="122">IF(Z125,"公斤","")</f>
        <v>公斤</v>
      </c>
      <c r="AB125" s="111"/>
      <c r="AC125" s="14"/>
      <c r="AD125" s="14"/>
      <c r="AE125" s="14"/>
      <c r="AF125" s="14"/>
      <c r="AG125" s="14"/>
      <c r="AH125" s="14"/>
      <c r="AI125" s="14"/>
      <c r="AJ125" s="14"/>
    </row>
    <row r="126" spans="1:36" s="112" customFormat="1" ht="15" customHeight="1">
      <c r="A126" s="474"/>
      <c r="B126" s="108"/>
      <c r="C126" s="110"/>
      <c r="D126" s="110"/>
      <c r="E126" s="110"/>
      <c r="F126" s="110"/>
      <c r="G126" s="110"/>
      <c r="H126" s="110"/>
      <c r="I126" s="16"/>
      <c r="J126" s="233" t="s">
        <v>42</v>
      </c>
      <c r="K126" s="97">
        <v>3</v>
      </c>
      <c r="L126" s="97" t="str">
        <f t="shared" si="117"/>
        <v>公斤</v>
      </c>
      <c r="M126" s="233" t="s">
        <v>83</v>
      </c>
      <c r="N126" s="97">
        <v>2</v>
      </c>
      <c r="O126" s="97" t="str">
        <f t="shared" si="118"/>
        <v>公斤</v>
      </c>
      <c r="P126" s="233" t="s">
        <v>190</v>
      </c>
      <c r="Q126" s="97">
        <v>2</v>
      </c>
      <c r="R126" s="97" t="str">
        <f t="shared" si="119"/>
        <v>公斤</v>
      </c>
      <c r="S126" s="238" t="s">
        <v>248</v>
      </c>
      <c r="T126" s="234">
        <v>5</v>
      </c>
      <c r="U126" s="234" t="str">
        <f t="shared" si="120"/>
        <v>公斤</v>
      </c>
      <c r="V126" s="114" t="s">
        <v>34</v>
      </c>
      <c r="W126" s="17">
        <v>0.05</v>
      </c>
      <c r="X126" s="234" t="str">
        <f t="shared" si="121"/>
        <v>公斤</v>
      </c>
      <c r="Y126" s="238" t="s">
        <v>22</v>
      </c>
      <c r="Z126" s="234">
        <v>2</v>
      </c>
      <c r="AA126" s="235" t="str">
        <f t="shared" si="122"/>
        <v>公斤</v>
      </c>
      <c r="AB126" s="111"/>
      <c r="AC126" s="14"/>
      <c r="AD126" s="14"/>
      <c r="AE126" s="14"/>
      <c r="AF126" s="14"/>
      <c r="AG126" s="14"/>
      <c r="AH126" s="14"/>
      <c r="AI126" s="14"/>
      <c r="AJ126" s="14"/>
    </row>
    <row r="127" spans="1:36" s="112" customFormat="1" ht="15" customHeight="1">
      <c r="A127" s="474"/>
      <c r="B127" s="108"/>
      <c r="C127" s="110"/>
      <c r="D127" s="110"/>
      <c r="E127" s="110"/>
      <c r="F127" s="110"/>
      <c r="G127" s="110"/>
      <c r="H127" s="110"/>
      <c r="I127" s="16"/>
      <c r="J127" s="233"/>
      <c r="K127" s="97"/>
      <c r="L127" s="97" t="str">
        <f t="shared" si="117"/>
        <v/>
      </c>
      <c r="M127" s="233" t="s">
        <v>27</v>
      </c>
      <c r="N127" s="97">
        <v>0.5</v>
      </c>
      <c r="O127" s="97" t="str">
        <f t="shared" si="118"/>
        <v>公斤</v>
      </c>
      <c r="P127" s="233" t="s">
        <v>34</v>
      </c>
      <c r="Q127" s="97">
        <v>0.05</v>
      </c>
      <c r="R127" s="97" t="str">
        <f t="shared" si="119"/>
        <v>公斤</v>
      </c>
      <c r="S127" s="238" t="s">
        <v>27</v>
      </c>
      <c r="T127" s="234">
        <v>0.5</v>
      </c>
      <c r="U127" s="234" t="str">
        <f t="shared" si="120"/>
        <v>公斤</v>
      </c>
      <c r="V127" s="114"/>
      <c r="W127" s="17"/>
      <c r="X127" s="234" t="str">
        <f t="shared" si="121"/>
        <v/>
      </c>
      <c r="Y127" s="233" t="s">
        <v>34</v>
      </c>
      <c r="Z127" s="97">
        <v>0.05</v>
      </c>
      <c r="AA127" s="235" t="str">
        <f t="shared" si="122"/>
        <v>公斤</v>
      </c>
      <c r="AB127" s="111"/>
      <c r="AC127" s="14"/>
      <c r="AD127" s="14"/>
      <c r="AE127" s="14"/>
      <c r="AF127" s="14"/>
      <c r="AG127" s="14"/>
      <c r="AH127" s="14"/>
      <c r="AI127" s="14"/>
      <c r="AJ127" s="14"/>
    </row>
    <row r="128" spans="1:36" s="112" customFormat="1" ht="15" customHeight="1">
      <c r="A128" s="474"/>
      <c r="B128" s="113"/>
      <c r="C128" s="110"/>
      <c r="D128" s="110"/>
      <c r="E128" s="110"/>
      <c r="F128" s="110"/>
      <c r="G128" s="110"/>
      <c r="H128" s="110"/>
      <c r="I128" s="121"/>
      <c r="J128" s="236"/>
      <c r="K128" s="237"/>
      <c r="L128" s="237" t="str">
        <f t="shared" si="117"/>
        <v/>
      </c>
      <c r="M128" s="236" t="s">
        <v>34</v>
      </c>
      <c r="N128" s="237">
        <v>0.05</v>
      </c>
      <c r="O128" s="237" t="str">
        <f t="shared" si="118"/>
        <v>公斤</v>
      </c>
      <c r="P128" s="236"/>
      <c r="Q128" s="237"/>
      <c r="R128" s="237" t="str">
        <f t="shared" si="119"/>
        <v/>
      </c>
      <c r="S128" s="236" t="s">
        <v>34</v>
      </c>
      <c r="T128" s="237">
        <v>0.05</v>
      </c>
      <c r="U128" s="241" t="str">
        <f t="shared" si="120"/>
        <v>公斤</v>
      </c>
      <c r="V128" s="116"/>
      <c r="W128" s="117"/>
      <c r="X128" s="241" t="str">
        <f t="shared" si="121"/>
        <v/>
      </c>
      <c r="Y128" s="236"/>
      <c r="Z128" s="237"/>
      <c r="AA128" s="242" t="str">
        <f t="shared" si="122"/>
        <v/>
      </c>
      <c r="AB128" s="111"/>
      <c r="AC128" s="14"/>
      <c r="AD128" s="14"/>
      <c r="AE128" s="14"/>
      <c r="AF128" s="14"/>
      <c r="AG128" s="14"/>
      <c r="AH128" s="14"/>
      <c r="AI128" s="14"/>
      <c r="AJ128" s="14"/>
    </row>
    <row r="129" spans="1:36" s="112" customFormat="1" ht="15" customHeight="1" thickBot="1">
      <c r="A129" s="475"/>
      <c r="B129" s="119"/>
      <c r="C129" s="120"/>
      <c r="D129" s="120"/>
      <c r="E129" s="120"/>
      <c r="F129" s="120"/>
      <c r="G129" s="120"/>
      <c r="H129" s="120"/>
      <c r="I129" s="40"/>
      <c r="J129" s="239"/>
      <c r="K129" s="240"/>
      <c r="L129" s="240" t="str">
        <f t="shared" si="117"/>
        <v/>
      </c>
      <c r="M129" s="239"/>
      <c r="N129" s="240"/>
      <c r="O129" s="240" t="str">
        <f t="shared" si="118"/>
        <v/>
      </c>
      <c r="P129" s="239"/>
      <c r="Q129" s="240"/>
      <c r="R129" s="240" t="str">
        <f t="shared" si="119"/>
        <v/>
      </c>
      <c r="S129" s="239"/>
      <c r="T129" s="240"/>
      <c r="U129" s="246" t="str">
        <f t="shared" si="120"/>
        <v/>
      </c>
      <c r="V129" s="122"/>
      <c r="W129" s="41"/>
      <c r="X129" s="246" t="str">
        <f t="shared" si="121"/>
        <v/>
      </c>
      <c r="Y129" s="239"/>
      <c r="Z129" s="240"/>
      <c r="AA129" s="247" t="str">
        <f t="shared" si="122"/>
        <v/>
      </c>
      <c r="AB129" s="128"/>
      <c r="AC129" s="47"/>
      <c r="AD129" s="47"/>
      <c r="AE129" s="47"/>
      <c r="AF129" s="47"/>
      <c r="AG129" s="47"/>
      <c r="AH129" s="47"/>
      <c r="AI129" s="47"/>
      <c r="AJ129" s="47"/>
    </row>
    <row r="130" spans="1:36" s="112" customFormat="1" ht="15" customHeight="1">
      <c r="A130" s="474" t="s">
        <v>356</v>
      </c>
      <c r="B130" s="108" t="s">
        <v>249</v>
      </c>
      <c r="C130" s="109">
        <v>5.2</v>
      </c>
      <c r="D130" s="110">
        <v>2.5</v>
      </c>
      <c r="E130" s="110">
        <v>1.7</v>
      </c>
      <c r="F130" s="110">
        <v>2.5</v>
      </c>
      <c r="G130" s="110"/>
      <c r="H130" s="110"/>
      <c r="I130" s="129">
        <f>C130*70+F130*45+E130*25+G130*150+H130*60+D130*75</f>
        <v>706.5</v>
      </c>
      <c r="J130" s="500" t="s">
        <v>94</v>
      </c>
      <c r="K130" s="501"/>
      <c r="L130" s="230"/>
      <c r="M130" s="500" t="s">
        <v>96</v>
      </c>
      <c r="N130" s="501"/>
      <c r="O130" s="230"/>
      <c r="P130" s="500" t="s">
        <v>95</v>
      </c>
      <c r="Q130" s="501"/>
      <c r="R130" s="230"/>
      <c r="S130" s="528" t="s">
        <v>216</v>
      </c>
      <c r="T130" s="501"/>
      <c r="U130" s="312"/>
      <c r="V130" s="231" t="s">
        <v>22</v>
      </c>
      <c r="W130" s="130"/>
      <c r="X130" s="230"/>
      <c r="Y130" s="500" t="s">
        <v>313</v>
      </c>
      <c r="Z130" s="501"/>
      <c r="AA130" s="232"/>
      <c r="AB130" s="111"/>
      <c r="AC130" s="14" t="str">
        <f>B130</f>
        <v>h3</v>
      </c>
      <c r="AD130" s="14" t="str">
        <f>J131&amp;" "&amp;J132&amp;" "&amp;J133&amp;" "&amp;J134&amp;" "&amp;J135</f>
        <v xml:space="preserve">米 糯米   </v>
      </c>
      <c r="AE130" s="14" t="str">
        <f>M131&amp;" "&amp;M132&amp;" "&amp;M133&amp;" "&amp;M134&amp;" "&amp;M135</f>
        <v xml:space="preserve">四腳油豆腐    </v>
      </c>
      <c r="AF130" s="14" t="str">
        <f>P131&amp;" "&amp;P132&amp;" "&amp;P133&amp;" "&amp;P134&amp;" "&amp;P135</f>
        <v xml:space="preserve">豆干 乾香菇 脆筍  </v>
      </c>
      <c r="AG130" s="14" t="str">
        <f>S131&amp;" "&amp;S132&amp;" "&amp;S133&amp;" "&amp;S134&amp;" "&amp;S135</f>
        <v xml:space="preserve">雞蛋 結球白菜 胡蘿蔔 薑 </v>
      </c>
      <c r="AH130" s="14" t="str">
        <f>V131&amp;" "&amp;V132&amp;" "&amp;V133&amp;" "&amp;V134&amp;" "&amp;V135</f>
        <v xml:space="preserve">蔬菜 薑   </v>
      </c>
      <c r="AI130" s="14" t="str">
        <f>Y131&amp;" "&amp;Y132&amp;" "&amp;Y133&amp;" "&amp;Y134&amp;" "&amp;Y135</f>
        <v xml:space="preserve">素丸 時瓜 薑  </v>
      </c>
      <c r="AJ130" s="14"/>
    </row>
    <row r="131" spans="1:36" s="112" customFormat="1" ht="15" customHeight="1">
      <c r="A131" s="474"/>
      <c r="B131" s="108"/>
      <c r="C131" s="110"/>
      <c r="D131" s="110"/>
      <c r="E131" s="110"/>
      <c r="F131" s="110"/>
      <c r="G131" s="110"/>
      <c r="H131" s="110"/>
      <c r="I131" s="16"/>
      <c r="J131" s="233" t="s">
        <v>23</v>
      </c>
      <c r="K131" s="97">
        <v>8</v>
      </c>
      <c r="L131" s="97" t="str">
        <f t="shared" ref="L131:L135" si="123">IF(K131,"公斤","")</f>
        <v>公斤</v>
      </c>
      <c r="M131" s="233" t="s">
        <v>314</v>
      </c>
      <c r="N131" s="97">
        <v>5.5</v>
      </c>
      <c r="O131" s="97" t="str">
        <f t="shared" ref="O131:O135" si="124">IF(N131,"公斤","")</f>
        <v>公斤</v>
      </c>
      <c r="P131" s="233" t="s">
        <v>75</v>
      </c>
      <c r="Q131" s="97">
        <v>4</v>
      </c>
      <c r="R131" s="97" t="str">
        <f t="shared" ref="R131:R135" si="125">IF(Q131,"公斤","")</f>
        <v>公斤</v>
      </c>
      <c r="S131" s="238" t="s">
        <v>40</v>
      </c>
      <c r="T131" s="234">
        <v>2.8</v>
      </c>
      <c r="U131" s="234" t="str">
        <f t="shared" ref="U131:U135" si="126">IF(T131,"公斤","")</f>
        <v>公斤</v>
      </c>
      <c r="V131" s="115" t="s">
        <v>18</v>
      </c>
      <c r="W131" s="18">
        <v>7</v>
      </c>
      <c r="X131" s="234" t="str">
        <f t="shared" ref="X131:X135" si="127">IF(W131,"公斤","")</f>
        <v>公斤</v>
      </c>
      <c r="Y131" s="233" t="s">
        <v>185</v>
      </c>
      <c r="Z131" s="97">
        <v>1</v>
      </c>
      <c r="AA131" s="235" t="str">
        <f t="shared" ref="AA131:AA135" si="128">IF(Z131,"公斤","")</f>
        <v>公斤</v>
      </c>
      <c r="AB131" s="111"/>
      <c r="AC131" s="14"/>
      <c r="AD131" s="14"/>
      <c r="AE131" s="14"/>
      <c r="AF131" s="14"/>
      <c r="AG131" s="14"/>
      <c r="AH131" s="14"/>
      <c r="AI131" s="14"/>
      <c r="AJ131" s="14"/>
    </row>
    <row r="132" spans="1:36" s="112" customFormat="1" ht="15" customHeight="1">
      <c r="A132" s="474"/>
      <c r="B132" s="108"/>
      <c r="C132" s="110"/>
      <c r="D132" s="110"/>
      <c r="E132" s="110"/>
      <c r="F132" s="110"/>
      <c r="G132" s="110"/>
      <c r="H132" s="110"/>
      <c r="I132" s="16"/>
      <c r="J132" s="233" t="s">
        <v>98</v>
      </c>
      <c r="K132" s="97">
        <v>3</v>
      </c>
      <c r="L132" s="97" t="str">
        <f t="shared" si="123"/>
        <v>公斤</v>
      </c>
      <c r="M132" s="233"/>
      <c r="N132" s="97"/>
      <c r="O132" s="97" t="str">
        <f t="shared" si="124"/>
        <v/>
      </c>
      <c r="P132" s="233" t="s">
        <v>99</v>
      </c>
      <c r="Q132" s="97">
        <v>0.05</v>
      </c>
      <c r="R132" s="97" t="str">
        <f t="shared" si="125"/>
        <v>公斤</v>
      </c>
      <c r="S132" s="238" t="s">
        <v>45</v>
      </c>
      <c r="T132" s="234">
        <v>6</v>
      </c>
      <c r="U132" s="234" t="str">
        <f t="shared" si="126"/>
        <v>公斤</v>
      </c>
      <c r="V132" s="114" t="s">
        <v>34</v>
      </c>
      <c r="W132" s="17">
        <v>0.05</v>
      </c>
      <c r="X132" s="234" t="str">
        <f t="shared" si="127"/>
        <v>公斤</v>
      </c>
      <c r="Y132" s="233" t="s">
        <v>68</v>
      </c>
      <c r="Z132" s="97">
        <v>3</v>
      </c>
      <c r="AA132" s="235" t="str">
        <f t="shared" si="128"/>
        <v>公斤</v>
      </c>
      <c r="AB132" s="111"/>
      <c r="AC132" s="14"/>
      <c r="AD132" s="14"/>
      <c r="AE132" s="14"/>
      <c r="AF132" s="14"/>
      <c r="AG132" s="14"/>
      <c r="AH132" s="14"/>
      <c r="AI132" s="14"/>
      <c r="AJ132" s="14"/>
    </row>
    <row r="133" spans="1:36" s="112" customFormat="1" ht="15" customHeight="1">
      <c r="A133" s="474"/>
      <c r="B133" s="108"/>
      <c r="C133" s="110"/>
      <c r="D133" s="110"/>
      <c r="E133" s="110"/>
      <c r="F133" s="110"/>
      <c r="G133" s="110"/>
      <c r="H133" s="110"/>
      <c r="I133" s="16"/>
      <c r="J133" s="233"/>
      <c r="K133" s="97"/>
      <c r="L133" s="97" t="str">
        <f t="shared" si="123"/>
        <v/>
      </c>
      <c r="M133" s="233"/>
      <c r="N133" s="97"/>
      <c r="O133" s="97" t="str">
        <f t="shared" si="124"/>
        <v/>
      </c>
      <c r="P133" s="233" t="s">
        <v>54</v>
      </c>
      <c r="Q133" s="97">
        <v>2</v>
      </c>
      <c r="R133" s="97" t="str">
        <f t="shared" si="125"/>
        <v>公斤</v>
      </c>
      <c r="S133" s="233" t="s">
        <v>27</v>
      </c>
      <c r="T133" s="97">
        <v>0.5</v>
      </c>
      <c r="U133" s="234" t="str">
        <f t="shared" si="126"/>
        <v>公斤</v>
      </c>
      <c r="V133" s="114"/>
      <c r="W133" s="17"/>
      <c r="X133" s="234" t="str">
        <f t="shared" si="127"/>
        <v/>
      </c>
      <c r="Y133" s="233" t="s">
        <v>34</v>
      </c>
      <c r="Z133" s="97">
        <v>0.05</v>
      </c>
      <c r="AA133" s="235" t="str">
        <f t="shared" si="128"/>
        <v>公斤</v>
      </c>
      <c r="AB133" s="111"/>
      <c r="AC133" s="14"/>
      <c r="AD133" s="14"/>
      <c r="AE133" s="14"/>
      <c r="AF133" s="14"/>
      <c r="AG133" s="14"/>
      <c r="AH133" s="14"/>
      <c r="AI133" s="14"/>
      <c r="AJ133" s="14"/>
    </row>
    <row r="134" spans="1:36" s="112" customFormat="1" ht="15" customHeight="1">
      <c r="A134" s="474"/>
      <c r="B134" s="108"/>
      <c r="C134" s="110"/>
      <c r="D134" s="110"/>
      <c r="E134" s="110"/>
      <c r="F134" s="110"/>
      <c r="G134" s="110"/>
      <c r="H134" s="110"/>
      <c r="I134" s="121"/>
      <c r="J134" s="236"/>
      <c r="K134" s="237"/>
      <c r="L134" s="237" t="str">
        <f t="shared" si="123"/>
        <v/>
      </c>
      <c r="M134" s="236"/>
      <c r="N134" s="237"/>
      <c r="O134" s="237" t="str">
        <f t="shared" si="124"/>
        <v/>
      </c>
      <c r="P134" s="236"/>
      <c r="Q134" s="237"/>
      <c r="R134" s="237" t="str">
        <f t="shared" si="125"/>
        <v/>
      </c>
      <c r="S134" s="236" t="s">
        <v>34</v>
      </c>
      <c r="T134" s="237">
        <v>0.05</v>
      </c>
      <c r="U134" s="241" t="str">
        <f t="shared" si="126"/>
        <v>公斤</v>
      </c>
      <c r="V134" s="116"/>
      <c r="W134" s="117"/>
      <c r="X134" s="241" t="str">
        <f t="shared" si="127"/>
        <v/>
      </c>
      <c r="Y134" s="236"/>
      <c r="Z134" s="237"/>
      <c r="AA134" s="242" t="str">
        <f t="shared" si="128"/>
        <v/>
      </c>
      <c r="AB134" s="111"/>
      <c r="AC134" s="14"/>
      <c r="AD134" s="14"/>
      <c r="AE134" s="14"/>
      <c r="AF134" s="14"/>
      <c r="AG134" s="14"/>
      <c r="AH134" s="14"/>
      <c r="AI134" s="14"/>
      <c r="AJ134" s="14"/>
    </row>
    <row r="135" spans="1:36" s="112" customFormat="1" ht="15" customHeight="1" thickBot="1">
      <c r="A135" s="475"/>
      <c r="B135" s="119"/>
      <c r="C135" s="120"/>
      <c r="D135" s="110"/>
      <c r="E135" s="110"/>
      <c r="F135" s="110"/>
      <c r="G135" s="110"/>
      <c r="H135" s="110"/>
      <c r="I135" s="40"/>
      <c r="J135" s="239"/>
      <c r="K135" s="240"/>
      <c r="L135" s="240" t="str">
        <f t="shared" si="123"/>
        <v/>
      </c>
      <c r="M135" s="239"/>
      <c r="N135" s="240"/>
      <c r="O135" s="240" t="str">
        <f t="shared" si="124"/>
        <v/>
      </c>
      <c r="P135" s="239"/>
      <c r="Q135" s="240"/>
      <c r="R135" s="240" t="str">
        <f t="shared" si="125"/>
        <v/>
      </c>
      <c r="S135" s="239"/>
      <c r="T135" s="240"/>
      <c r="U135" s="246" t="str">
        <f t="shared" si="126"/>
        <v/>
      </c>
      <c r="V135" s="122"/>
      <c r="W135" s="41"/>
      <c r="X135" s="246" t="str">
        <f t="shared" si="127"/>
        <v/>
      </c>
      <c r="Y135" s="239"/>
      <c r="Z135" s="240"/>
      <c r="AA135" s="247" t="str">
        <f t="shared" si="128"/>
        <v/>
      </c>
      <c r="AB135" s="111"/>
      <c r="AC135" s="14"/>
      <c r="AD135" s="14"/>
      <c r="AE135" s="14"/>
      <c r="AF135" s="14"/>
      <c r="AG135" s="14"/>
      <c r="AH135" s="14"/>
      <c r="AI135" s="14"/>
      <c r="AJ135" s="14"/>
    </row>
    <row r="136" spans="1:36" s="112" customFormat="1" ht="15" customHeight="1">
      <c r="A136" s="473" t="s">
        <v>357</v>
      </c>
      <c r="B136" s="108" t="s">
        <v>252</v>
      </c>
      <c r="C136" s="109">
        <v>6.4</v>
      </c>
      <c r="D136" s="110">
        <v>2.5</v>
      </c>
      <c r="E136" s="110">
        <v>1.5</v>
      </c>
      <c r="F136" s="110">
        <v>2.5</v>
      </c>
      <c r="G136" s="110"/>
      <c r="H136" s="110"/>
      <c r="I136" s="129">
        <f>C136*70+F136*45+E136*25+G136*150+H136*60+D136*75</f>
        <v>785.5</v>
      </c>
      <c r="J136" s="500" t="s">
        <v>35</v>
      </c>
      <c r="K136" s="501"/>
      <c r="L136" s="230"/>
      <c r="M136" s="500" t="s">
        <v>315</v>
      </c>
      <c r="N136" s="501"/>
      <c r="O136" s="230"/>
      <c r="P136" s="500" t="s">
        <v>254</v>
      </c>
      <c r="Q136" s="501"/>
      <c r="R136" s="230"/>
      <c r="S136" s="528" t="s">
        <v>255</v>
      </c>
      <c r="T136" s="501"/>
      <c r="U136" s="312"/>
      <c r="V136" s="231" t="s">
        <v>22</v>
      </c>
      <c r="W136" s="130"/>
      <c r="X136" s="230"/>
      <c r="Y136" s="255" t="s">
        <v>102</v>
      </c>
      <c r="Z136" s="143"/>
      <c r="AA136" s="232"/>
      <c r="AB136" s="126"/>
      <c r="AC136" s="127" t="str">
        <f>B136</f>
        <v>h4</v>
      </c>
      <c r="AD136" s="127" t="str">
        <f>J137&amp;" "&amp;J138&amp;" "&amp;J139&amp;" "&amp;J140&amp;" "&amp;J141</f>
        <v xml:space="preserve">米 糙米   </v>
      </c>
      <c r="AE136" s="127" t="str">
        <f>M137&amp;" "&amp;M138&amp;" "&amp;M139&amp;" "&amp;M140&amp;" "&amp;M141</f>
        <v xml:space="preserve">豆干 豆薯 胡蘿蔔 薑 </v>
      </c>
      <c r="AF136" s="127" t="str">
        <f>P137&amp;" "&amp;P138&amp;" "&amp;P139&amp;" "&amp;P140&amp;" "&amp;P141</f>
        <v xml:space="preserve">豆腐 三色豆 薑  </v>
      </c>
      <c r="AG136" s="127" t="str">
        <f>S137&amp;" "&amp;S138&amp;" "&amp;S139&amp;" "&amp;S140&amp;" "&amp;S141</f>
        <v xml:space="preserve">甘藍 胡蘿蔔 薑  </v>
      </c>
      <c r="AH136" s="127" t="str">
        <f>V137&amp;" "&amp;V138&amp;" "&amp;V139&amp;" "&amp;V140&amp;" "&amp;V141</f>
        <v xml:space="preserve">蔬菜 薑   </v>
      </c>
      <c r="AI136" s="127" t="str">
        <f>Y137&amp;" "&amp;Y138&amp;" "&amp;Y139&amp;" "&amp;Y140&amp;" "&amp;Y141</f>
        <v xml:space="preserve">綠豆 二砂糖   </v>
      </c>
      <c r="AJ136" s="127"/>
    </row>
    <row r="137" spans="1:36" s="112" customFormat="1" ht="15" customHeight="1">
      <c r="A137" s="474"/>
      <c r="B137" s="108"/>
      <c r="C137" s="110"/>
      <c r="D137" s="110"/>
      <c r="E137" s="110"/>
      <c r="F137" s="110"/>
      <c r="G137" s="110"/>
      <c r="H137" s="110"/>
      <c r="I137" s="16"/>
      <c r="J137" s="233" t="s">
        <v>23</v>
      </c>
      <c r="K137" s="97">
        <v>7</v>
      </c>
      <c r="L137" s="97" t="str">
        <f t="shared" ref="L137:L141" si="129">IF(K137,"公斤","")</f>
        <v>公斤</v>
      </c>
      <c r="M137" s="233" t="s">
        <v>75</v>
      </c>
      <c r="N137" s="97">
        <v>6</v>
      </c>
      <c r="O137" s="97" t="str">
        <f t="shared" ref="O137:O141" si="130">IF(N137,"公斤","")</f>
        <v>公斤</v>
      </c>
      <c r="P137" s="233" t="s">
        <v>25</v>
      </c>
      <c r="Q137" s="97">
        <v>8</v>
      </c>
      <c r="R137" s="97" t="str">
        <f t="shared" ref="R137:R141" si="131">IF(Q137,"公斤","")</f>
        <v>公斤</v>
      </c>
      <c r="S137" s="238" t="s">
        <v>43</v>
      </c>
      <c r="T137" s="234">
        <v>6</v>
      </c>
      <c r="U137" s="234" t="str">
        <f t="shared" ref="U137:U141" si="132">IF(T137,"公斤","")</f>
        <v>公斤</v>
      </c>
      <c r="V137" s="115" t="s">
        <v>18</v>
      </c>
      <c r="W137" s="18">
        <v>7</v>
      </c>
      <c r="X137" s="234" t="str">
        <f t="shared" ref="X137:X141" si="133">IF(W137,"公斤","")</f>
        <v>公斤</v>
      </c>
      <c r="Y137" s="233" t="s">
        <v>103</v>
      </c>
      <c r="Z137" s="97">
        <v>2</v>
      </c>
      <c r="AA137" s="235" t="str">
        <f t="shared" ref="AA137:AA141" si="134">IF(Z137,"公斤","")</f>
        <v>公斤</v>
      </c>
      <c r="AB137" s="111"/>
      <c r="AC137" s="14"/>
      <c r="AD137" s="14"/>
      <c r="AE137" s="14"/>
      <c r="AF137" s="14"/>
      <c r="AG137" s="14"/>
      <c r="AH137" s="14"/>
      <c r="AI137" s="14"/>
      <c r="AJ137" s="14"/>
    </row>
    <row r="138" spans="1:36" s="112" customFormat="1" ht="15" customHeight="1">
      <c r="A138" s="474"/>
      <c r="B138" s="108"/>
      <c r="C138" s="110"/>
      <c r="D138" s="110"/>
      <c r="E138" s="110"/>
      <c r="F138" s="110"/>
      <c r="G138" s="110"/>
      <c r="H138" s="110"/>
      <c r="I138" s="16"/>
      <c r="J138" s="233" t="s">
        <v>42</v>
      </c>
      <c r="K138" s="97">
        <v>3</v>
      </c>
      <c r="L138" s="97" t="str">
        <f t="shared" si="129"/>
        <v>公斤</v>
      </c>
      <c r="M138" s="233" t="s">
        <v>69</v>
      </c>
      <c r="N138" s="97">
        <v>2</v>
      </c>
      <c r="O138" s="97" t="str">
        <f t="shared" si="130"/>
        <v>公斤</v>
      </c>
      <c r="P138" s="233" t="s">
        <v>256</v>
      </c>
      <c r="Q138" s="97">
        <v>0.6</v>
      </c>
      <c r="R138" s="97" t="str">
        <f t="shared" si="131"/>
        <v>公斤</v>
      </c>
      <c r="S138" s="238" t="s">
        <v>27</v>
      </c>
      <c r="T138" s="234">
        <v>0.5</v>
      </c>
      <c r="U138" s="234" t="str">
        <f t="shared" si="132"/>
        <v>公斤</v>
      </c>
      <c r="V138" s="114" t="s">
        <v>34</v>
      </c>
      <c r="W138" s="17">
        <v>0.05</v>
      </c>
      <c r="X138" s="234" t="str">
        <f t="shared" si="133"/>
        <v>公斤</v>
      </c>
      <c r="Y138" s="238" t="s">
        <v>60</v>
      </c>
      <c r="Z138" s="97">
        <v>1</v>
      </c>
      <c r="AA138" s="235" t="str">
        <f t="shared" si="134"/>
        <v>公斤</v>
      </c>
      <c r="AB138" s="111"/>
      <c r="AC138" s="14"/>
      <c r="AD138" s="14"/>
      <c r="AE138" s="14"/>
      <c r="AF138" s="14"/>
      <c r="AG138" s="14"/>
      <c r="AH138" s="14"/>
      <c r="AI138" s="14"/>
      <c r="AJ138" s="14"/>
    </row>
    <row r="139" spans="1:36" s="112" customFormat="1" ht="15" customHeight="1">
      <c r="A139" s="474"/>
      <c r="B139" s="108"/>
      <c r="C139" s="110"/>
      <c r="D139" s="110"/>
      <c r="E139" s="110"/>
      <c r="F139" s="110"/>
      <c r="G139" s="110"/>
      <c r="H139" s="110"/>
      <c r="I139" s="16"/>
      <c r="J139" s="233"/>
      <c r="K139" s="97"/>
      <c r="L139" s="97" t="str">
        <f t="shared" si="129"/>
        <v/>
      </c>
      <c r="M139" s="233" t="s">
        <v>27</v>
      </c>
      <c r="N139" s="97">
        <v>0.5</v>
      </c>
      <c r="O139" s="97" t="str">
        <f t="shared" si="130"/>
        <v>公斤</v>
      </c>
      <c r="P139" s="233" t="s">
        <v>34</v>
      </c>
      <c r="Q139" s="97">
        <v>0.05</v>
      </c>
      <c r="R139" s="97" t="str">
        <f t="shared" si="131"/>
        <v>公斤</v>
      </c>
      <c r="S139" s="238" t="s">
        <v>34</v>
      </c>
      <c r="T139" s="234">
        <v>0.05</v>
      </c>
      <c r="U139" s="234" t="str">
        <f t="shared" si="132"/>
        <v>公斤</v>
      </c>
      <c r="V139" s="114"/>
      <c r="W139" s="17"/>
      <c r="X139" s="234" t="str">
        <f t="shared" si="133"/>
        <v/>
      </c>
      <c r="Y139" s="233"/>
      <c r="Z139" s="97"/>
      <c r="AA139" s="235" t="str">
        <f t="shared" si="134"/>
        <v/>
      </c>
      <c r="AB139" s="111"/>
      <c r="AC139" s="14"/>
      <c r="AD139" s="14"/>
      <c r="AE139" s="14"/>
      <c r="AF139" s="14"/>
      <c r="AG139" s="14"/>
      <c r="AH139" s="14"/>
      <c r="AI139" s="14"/>
      <c r="AJ139" s="14"/>
    </row>
    <row r="140" spans="1:36" s="112" customFormat="1" ht="15" customHeight="1">
      <c r="A140" s="474"/>
      <c r="B140" s="113"/>
      <c r="C140" s="110"/>
      <c r="D140" s="110"/>
      <c r="E140" s="110"/>
      <c r="F140" s="110"/>
      <c r="G140" s="110"/>
      <c r="H140" s="110"/>
      <c r="I140" s="121"/>
      <c r="J140" s="236"/>
      <c r="K140" s="237"/>
      <c r="L140" s="237" t="str">
        <f t="shared" si="129"/>
        <v/>
      </c>
      <c r="M140" s="236" t="s">
        <v>34</v>
      </c>
      <c r="N140" s="237">
        <v>0.05</v>
      </c>
      <c r="O140" s="237" t="str">
        <f t="shared" si="130"/>
        <v>公斤</v>
      </c>
      <c r="P140" s="236"/>
      <c r="Q140" s="237"/>
      <c r="R140" s="237" t="str">
        <f t="shared" si="131"/>
        <v/>
      </c>
      <c r="S140" s="236"/>
      <c r="T140" s="237"/>
      <c r="U140" s="241" t="str">
        <f t="shared" si="132"/>
        <v/>
      </c>
      <c r="V140" s="116"/>
      <c r="W140" s="117"/>
      <c r="X140" s="241" t="str">
        <f t="shared" si="133"/>
        <v/>
      </c>
      <c r="Y140" s="236"/>
      <c r="Z140" s="237"/>
      <c r="AA140" s="242" t="str">
        <f t="shared" si="134"/>
        <v/>
      </c>
      <c r="AB140" s="111"/>
      <c r="AC140" s="14"/>
      <c r="AD140" s="14"/>
      <c r="AE140" s="14"/>
      <c r="AF140" s="14"/>
      <c r="AG140" s="14"/>
      <c r="AH140" s="14"/>
      <c r="AI140" s="14"/>
      <c r="AJ140" s="14"/>
    </row>
    <row r="141" spans="1:36" s="112" customFormat="1" ht="15" customHeight="1" thickBot="1">
      <c r="A141" s="475"/>
      <c r="B141" s="119"/>
      <c r="C141" s="120"/>
      <c r="D141" s="120"/>
      <c r="E141" s="120"/>
      <c r="F141" s="120"/>
      <c r="G141" s="120"/>
      <c r="H141" s="120"/>
      <c r="I141" s="40"/>
      <c r="J141" s="239"/>
      <c r="K141" s="240"/>
      <c r="L141" s="240" t="str">
        <f t="shared" si="129"/>
        <v/>
      </c>
      <c r="M141" s="239"/>
      <c r="N141" s="240"/>
      <c r="O141" s="240" t="str">
        <f t="shared" si="130"/>
        <v/>
      </c>
      <c r="P141" s="239"/>
      <c r="Q141" s="240"/>
      <c r="R141" s="240" t="str">
        <f t="shared" si="131"/>
        <v/>
      </c>
      <c r="S141" s="239"/>
      <c r="T141" s="240"/>
      <c r="U141" s="246" t="str">
        <f t="shared" si="132"/>
        <v/>
      </c>
      <c r="V141" s="122"/>
      <c r="W141" s="41"/>
      <c r="X141" s="246" t="str">
        <f t="shared" si="133"/>
        <v/>
      </c>
      <c r="Y141" s="239"/>
      <c r="Z141" s="240"/>
      <c r="AA141" s="247" t="str">
        <f t="shared" si="134"/>
        <v/>
      </c>
      <c r="AB141" s="128"/>
      <c r="AC141" s="47"/>
      <c r="AD141" s="47"/>
      <c r="AE141" s="47"/>
      <c r="AF141" s="47"/>
      <c r="AG141" s="47"/>
      <c r="AH141" s="47"/>
      <c r="AI141" s="47"/>
      <c r="AJ141" s="47"/>
    </row>
    <row r="142" spans="1:36" s="112" customFormat="1" ht="15" customHeight="1">
      <c r="A142" s="473" t="s">
        <v>358</v>
      </c>
      <c r="B142" s="108" t="s">
        <v>257</v>
      </c>
      <c r="C142" s="109">
        <v>5.2</v>
      </c>
      <c r="D142" s="110">
        <v>3.1</v>
      </c>
      <c r="E142" s="110">
        <v>1.6</v>
      </c>
      <c r="F142" s="110">
        <v>2.5</v>
      </c>
      <c r="G142" s="110"/>
      <c r="H142" s="110"/>
      <c r="I142" s="129">
        <f>C142*70+F142*45+E142*25+G142*150+H142*60+D142*75</f>
        <v>749</v>
      </c>
      <c r="J142" s="500" t="s">
        <v>105</v>
      </c>
      <c r="K142" s="501"/>
      <c r="L142" s="230"/>
      <c r="M142" s="500" t="s">
        <v>316</v>
      </c>
      <c r="N142" s="501"/>
      <c r="O142" s="230"/>
      <c r="P142" s="500" t="s">
        <v>317</v>
      </c>
      <c r="Q142" s="501"/>
      <c r="R142" s="230"/>
      <c r="S142" s="528" t="s">
        <v>92</v>
      </c>
      <c r="T142" s="501"/>
      <c r="U142" s="312"/>
      <c r="V142" s="231" t="s">
        <v>22</v>
      </c>
      <c r="W142" s="130"/>
      <c r="X142" s="230"/>
      <c r="Y142" s="500" t="s">
        <v>260</v>
      </c>
      <c r="Z142" s="501"/>
      <c r="AA142" s="232"/>
      <c r="AB142" s="111"/>
      <c r="AC142" s="14" t="str">
        <f>B142</f>
        <v>h5</v>
      </c>
      <c r="AD142" s="14" t="str">
        <f>J143&amp;" "&amp;J144&amp;" "&amp;J145&amp;" "&amp;J146&amp;" "&amp;J147</f>
        <v xml:space="preserve">米 黑秈糯米   </v>
      </c>
      <c r="AE142" s="14" t="str">
        <f>M143&amp;" "&amp;M144&amp;" "&amp;M145&amp;" "&amp;M146&amp;" "&amp;M147</f>
        <v xml:space="preserve">豆包 梅子粉   </v>
      </c>
      <c r="AF142" s="14" t="str">
        <f>P143&amp;" "&amp;P144&amp;" "&amp;P145&amp;" "&amp;P146&amp;" "&amp;P147</f>
        <v xml:space="preserve">素肉 冬瓜 薑  </v>
      </c>
      <c r="AG142" s="14" t="str">
        <f>S143&amp;" "&amp;S144&amp;" "&amp;S145&amp;" "&amp;S146&amp;" "&amp;S147</f>
        <v xml:space="preserve">乾海帶 豆干 薑  </v>
      </c>
      <c r="AH142" s="14" t="str">
        <f>V143&amp;" "&amp;V144&amp;" "&amp;V145&amp;" "&amp;V146&amp;" "&amp;V147</f>
        <v xml:space="preserve">蔬菜 薑   </v>
      </c>
      <c r="AI142" s="14" t="str">
        <f>Y143&amp;" "&amp;Y144&amp;" "&amp;Y145&amp;" "&amp;Y146&amp;" "&amp;Y147</f>
        <v xml:space="preserve">胡蘿蔔 金針菇 薑  </v>
      </c>
      <c r="AJ142" s="14"/>
    </row>
    <row r="143" spans="1:36" s="112" customFormat="1" ht="15" customHeight="1">
      <c r="A143" s="474"/>
      <c r="B143" s="108"/>
      <c r="C143" s="146"/>
      <c r="D143" s="146"/>
      <c r="E143" s="146"/>
      <c r="F143" s="146"/>
      <c r="G143" s="146"/>
      <c r="H143" s="146"/>
      <c r="I143" s="16"/>
      <c r="J143" s="233" t="s">
        <v>23</v>
      </c>
      <c r="K143" s="97">
        <v>10</v>
      </c>
      <c r="L143" s="97" t="str">
        <f t="shared" ref="L143:L147" si="135">IF(K143,"公斤","")</f>
        <v>公斤</v>
      </c>
      <c r="M143" s="238" t="s">
        <v>59</v>
      </c>
      <c r="N143" s="234">
        <v>6</v>
      </c>
      <c r="O143" s="97" t="str">
        <f t="shared" ref="O143:O147" si="136">IF(N143,"公斤","")</f>
        <v>公斤</v>
      </c>
      <c r="P143" s="233" t="s">
        <v>178</v>
      </c>
      <c r="Q143" s="97">
        <v>0.3</v>
      </c>
      <c r="R143" s="97" t="str">
        <f t="shared" ref="R143:R147" si="137">IF(Q143,"公斤","")</f>
        <v>公斤</v>
      </c>
      <c r="S143" s="238" t="s">
        <v>93</v>
      </c>
      <c r="T143" s="234">
        <v>1</v>
      </c>
      <c r="U143" s="234" t="str">
        <f t="shared" ref="U143:U147" si="138">IF(T143,"公斤","")</f>
        <v>公斤</v>
      </c>
      <c r="V143" s="115" t="s">
        <v>18</v>
      </c>
      <c r="W143" s="18">
        <v>7</v>
      </c>
      <c r="X143" s="234" t="str">
        <f t="shared" ref="X143:X147" si="139">IF(W143,"公斤","")</f>
        <v>公斤</v>
      </c>
      <c r="Y143" s="233" t="s">
        <v>27</v>
      </c>
      <c r="Z143" s="97">
        <v>0.5</v>
      </c>
      <c r="AA143" s="235" t="str">
        <f t="shared" ref="AA143:AA147" si="140">IF(Z143,"公斤","")</f>
        <v>公斤</v>
      </c>
      <c r="AB143" s="111"/>
      <c r="AC143" s="14"/>
      <c r="AD143" s="14"/>
      <c r="AE143" s="14"/>
      <c r="AF143" s="14"/>
      <c r="AG143" s="14"/>
      <c r="AH143" s="14"/>
      <c r="AI143" s="14"/>
      <c r="AJ143" s="14"/>
    </row>
    <row r="144" spans="1:36" s="112" customFormat="1" ht="15" customHeight="1">
      <c r="A144" s="474"/>
      <c r="B144" s="108"/>
      <c r="C144" s="146"/>
      <c r="D144" s="146"/>
      <c r="E144" s="146"/>
      <c r="F144" s="146"/>
      <c r="G144" s="146"/>
      <c r="H144" s="146"/>
      <c r="I144" s="16"/>
      <c r="J144" s="233" t="s">
        <v>261</v>
      </c>
      <c r="K144" s="97">
        <v>0.4</v>
      </c>
      <c r="L144" s="97" t="str">
        <f t="shared" si="135"/>
        <v>公斤</v>
      </c>
      <c r="M144" s="233" t="s">
        <v>262</v>
      </c>
      <c r="N144" s="97"/>
      <c r="O144" s="97" t="str">
        <f t="shared" si="136"/>
        <v/>
      </c>
      <c r="P144" s="233" t="s">
        <v>41</v>
      </c>
      <c r="Q144" s="97">
        <v>7</v>
      </c>
      <c r="R144" s="97" t="str">
        <f t="shared" si="137"/>
        <v>公斤</v>
      </c>
      <c r="S144" s="238" t="s">
        <v>75</v>
      </c>
      <c r="T144" s="234">
        <v>3</v>
      </c>
      <c r="U144" s="234" t="str">
        <f t="shared" si="138"/>
        <v>公斤</v>
      </c>
      <c r="V144" s="114" t="s">
        <v>34</v>
      </c>
      <c r="W144" s="17">
        <v>0.05</v>
      </c>
      <c r="X144" s="234" t="str">
        <f t="shared" si="139"/>
        <v>公斤</v>
      </c>
      <c r="Y144" s="238" t="s">
        <v>32</v>
      </c>
      <c r="Z144" s="97">
        <v>1</v>
      </c>
      <c r="AA144" s="235" t="str">
        <f t="shared" si="140"/>
        <v>公斤</v>
      </c>
      <c r="AB144" s="111"/>
      <c r="AC144" s="14"/>
      <c r="AD144" s="14"/>
      <c r="AE144" s="14"/>
      <c r="AF144" s="14"/>
      <c r="AG144" s="14"/>
      <c r="AH144" s="14"/>
      <c r="AI144" s="14"/>
      <c r="AJ144" s="14"/>
    </row>
    <row r="145" spans="1:36" s="112" customFormat="1" ht="15" customHeight="1">
      <c r="A145" s="474"/>
      <c r="B145" s="108"/>
      <c r="C145" s="146"/>
      <c r="D145" s="146"/>
      <c r="E145" s="146"/>
      <c r="F145" s="146"/>
      <c r="G145" s="146"/>
      <c r="H145" s="146"/>
      <c r="I145" s="16"/>
      <c r="J145" s="233"/>
      <c r="K145" s="97"/>
      <c r="L145" s="97" t="str">
        <f t="shared" si="135"/>
        <v/>
      </c>
      <c r="M145" s="233"/>
      <c r="N145" s="97"/>
      <c r="O145" s="97" t="str">
        <f t="shared" si="136"/>
        <v/>
      </c>
      <c r="P145" s="233" t="s">
        <v>34</v>
      </c>
      <c r="Q145" s="97">
        <v>0.05</v>
      </c>
      <c r="R145" s="97" t="str">
        <f t="shared" si="137"/>
        <v>公斤</v>
      </c>
      <c r="S145" s="238" t="s">
        <v>34</v>
      </c>
      <c r="T145" s="234">
        <v>0.05</v>
      </c>
      <c r="U145" s="234" t="str">
        <f t="shared" si="138"/>
        <v>公斤</v>
      </c>
      <c r="V145" s="114"/>
      <c r="W145" s="17"/>
      <c r="X145" s="234" t="str">
        <f t="shared" si="139"/>
        <v/>
      </c>
      <c r="Y145" s="233" t="s">
        <v>34</v>
      </c>
      <c r="Z145" s="97">
        <v>0.05</v>
      </c>
      <c r="AA145" s="235" t="str">
        <f t="shared" si="140"/>
        <v>公斤</v>
      </c>
      <c r="AB145" s="111"/>
      <c r="AC145" s="14"/>
      <c r="AD145" s="14"/>
      <c r="AE145" s="14"/>
      <c r="AF145" s="14"/>
      <c r="AG145" s="14"/>
      <c r="AH145" s="14"/>
      <c r="AI145" s="14"/>
      <c r="AJ145" s="14"/>
    </row>
    <row r="146" spans="1:36" s="112" customFormat="1" ht="15" customHeight="1">
      <c r="A146" s="474"/>
      <c r="B146" s="113"/>
      <c r="C146" s="146"/>
      <c r="D146" s="146"/>
      <c r="E146" s="146"/>
      <c r="F146" s="146"/>
      <c r="G146" s="146"/>
      <c r="H146" s="146"/>
      <c r="I146" s="121"/>
      <c r="J146" s="236"/>
      <c r="K146" s="237"/>
      <c r="L146" s="237" t="str">
        <f t="shared" si="135"/>
        <v/>
      </c>
      <c r="M146" s="236"/>
      <c r="N146" s="237"/>
      <c r="O146" s="237" t="str">
        <f t="shared" si="136"/>
        <v/>
      </c>
      <c r="P146" s="236"/>
      <c r="Q146" s="237"/>
      <c r="R146" s="237" t="str">
        <f t="shared" si="137"/>
        <v/>
      </c>
      <c r="S146" s="236"/>
      <c r="T146" s="237"/>
      <c r="U146" s="241" t="str">
        <f t="shared" si="138"/>
        <v/>
      </c>
      <c r="V146" s="116"/>
      <c r="W146" s="117"/>
      <c r="X146" s="241" t="str">
        <f t="shared" si="139"/>
        <v/>
      </c>
      <c r="Y146" s="316"/>
      <c r="Z146" s="317"/>
      <c r="AA146" s="242" t="str">
        <f t="shared" si="140"/>
        <v/>
      </c>
      <c r="AB146" s="111"/>
      <c r="AC146" s="14"/>
      <c r="AD146" s="14"/>
      <c r="AE146" s="14"/>
      <c r="AF146" s="14"/>
      <c r="AG146" s="14"/>
      <c r="AH146" s="14"/>
      <c r="AI146" s="14"/>
      <c r="AJ146" s="14"/>
    </row>
    <row r="147" spans="1:36" s="112" customFormat="1" ht="15" customHeight="1" thickBot="1">
      <c r="A147" s="475"/>
      <c r="B147" s="119"/>
      <c r="C147" s="147"/>
      <c r="D147" s="147"/>
      <c r="E147" s="147"/>
      <c r="F147" s="147"/>
      <c r="G147" s="147"/>
      <c r="H147" s="147"/>
      <c r="I147" s="40"/>
      <c r="J147" s="239"/>
      <c r="K147" s="240"/>
      <c r="L147" s="240" t="str">
        <f t="shared" si="135"/>
        <v/>
      </c>
      <c r="M147" s="239"/>
      <c r="N147" s="240"/>
      <c r="O147" s="240" t="str">
        <f t="shared" si="136"/>
        <v/>
      </c>
      <c r="P147" s="239"/>
      <c r="Q147" s="240"/>
      <c r="R147" s="240" t="str">
        <f t="shared" si="137"/>
        <v/>
      </c>
      <c r="S147" s="239"/>
      <c r="T147" s="240"/>
      <c r="U147" s="246" t="str">
        <f t="shared" si="138"/>
        <v/>
      </c>
      <c r="V147" s="122"/>
      <c r="W147" s="41"/>
      <c r="X147" s="246" t="str">
        <f t="shared" si="139"/>
        <v/>
      </c>
      <c r="Y147" s="239"/>
      <c r="Z147" s="240"/>
      <c r="AA147" s="247" t="str">
        <f t="shared" si="140"/>
        <v/>
      </c>
      <c r="AB147" s="111"/>
      <c r="AC147" s="111"/>
      <c r="AD147" s="14"/>
      <c r="AE147" s="111"/>
      <c r="AF147" s="111"/>
      <c r="AG147" s="111"/>
      <c r="AH147" s="111"/>
      <c r="AI147" s="111"/>
      <c r="AJ147" s="111"/>
    </row>
    <row r="148" spans="1:36" s="415" customFormat="1" ht="21.6" customHeight="1">
      <c r="A148" s="414" t="s">
        <v>175</v>
      </c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4"/>
      <c r="T148" s="414"/>
      <c r="U148" s="414"/>
    </row>
    <row r="149" spans="1:36" s="417" customFormat="1" ht="25.05" customHeight="1">
      <c r="A149" s="416" t="s">
        <v>335</v>
      </c>
      <c r="B149" s="416"/>
      <c r="C149" s="416"/>
      <c r="D149" s="416"/>
      <c r="E149" s="416"/>
      <c r="F149" s="416"/>
      <c r="G149" s="416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  <c r="T149" s="416"/>
    </row>
    <row r="150" spans="1:36" s="421" customFormat="1" ht="20.399999999999999" customHeight="1">
      <c r="A150" s="418"/>
      <c r="B150" s="419" t="s">
        <v>334</v>
      </c>
      <c r="C150" s="420"/>
      <c r="D150" s="420"/>
      <c r="E150" s="420"/>
      <c r="F150" s="420"/>
      <c r="G150" s="420"/>
      <c r="H150" s="420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</row>
    <row r="151" spans="1:36" ht="15" customHeight="1">
      <c r="B151" s="77"/>
      <c r="C151" s="77"/>
      <c r="D151" s="77"/>
      <c r="E151" s="77"/>
      <c r="F151" s="77"/>
      <c r="G151" s="77"/>
      <c r="H151" s="77"/>
      <c r="I151" s="77"/>
      <c r="J151" s="78"/>
      <c r="K151" s="78"/>
      <c r="L151" s="79"/>
      <c r="M151" s="80"/>
      <c r="N151" s="78"/>
      <c r="O151" s="79"/>
      <c r="P151" s="78"/>
      <c r="Q151" s="78"/>
      <c r="R151" s="79"/>
      <c r="S151" s="78"/>
      <c r="T151" s="78"/>
      <c r="U151" s="79"/>
      <c r="V151" s="78"/>
      <c r="W151" s="78"/>
      <c r="X151" s="79"/>
      <c r="Y151" s="78"/>
      <c r="Z151" s="78"/>
      <c r="AA151" s="79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" customHeight="1">
      <c r="B152" s="77"/>
      <c r="C152" s="77"/>
      <c r="D152" s="77"/>
      <c r="E152" s="77"/>
      <c r="F152" s="77"/>
      <c r="G152" s="77"/>
      <c r="H152" s="77"/>
      <c r="I152" s="77"/>
      <c r="J152" s="78"/>
      <c r="K152" s="78"/>
      <c r="L152" s="79"/>
      <c r="M152" s="80"/>
      <c r="N152" s="78"/>
      <c r="O152" s="79"/>
      <c r="P152" s="78"/>
      <c r="Q152" s="78"/>
      <c r="R152" s="79"/>
      <c r="S152" s="78"/>
      <c r="T152" s="78"/>
      <c r="U152" s="79"/>
      <c r="V152" s="78"/>
      <c r="W152" s="78"/>
      <c r="X152" s="79"/>
      <c r="Y152" s="78"/>
      <c r="Z152" s="78"/>
      <c r="AA152" s="79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" customHeight="1">
      <c r="B153" s="77"/>
      <c r="C153" s="77"/>
      <c r="D153" s="77"/>
      <c r="E153" s="77"/>
      <c r="F153" s="77"/>
      <c r="G153" s="77"/>
      <c r="H153" s="77"/>
      <c r="I153" s="77"/>
      <c r="J153" s="78"/>
      <c r="K153" s="78"/>
      <c r="L153" s="79"/>
      <c r="M153" s="80"/>
      <c r="N153" s="78"/>
      <c r="O153" s="79"/>
      <c r="P153" s="78"/>
      <c r="Q153" s="78"/>
      <c r="R153" s="79"/>
      <c r="S153" s="78"/>
      <c r="T153" s="78"/>
      <c r="U153" s="79"/>
      <c r="V153" s="78"/>
      <c r="W153" s="78"/>
      <c r="X153" s="79"/>
      <c r="Y153" s="78"/>
      <c r="Z153" s="78"/>
      <c r="AA153" s="79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B154" s="81"/>
      <c r="C154" s="81"/>
      <c r="D154" s="81"/>
      <c r="E154" s="81"/>
      <c r="F154" s="81"/>
      <c r="G154" s="81"/>
      <c r="H154" s="81"/>
      <c r="I154" s="81"/>
      <c r="J154" s="82"/>
      <c r="K154" s="82"/>
      <c r="L154" s="82"/>
      <c r="M154" s="83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B155" s="81"/>
      <c r="C155" s="81"/>
      <c r="D155" s="81"/>
      <c r="E155" s="81"/>
      <c r="F155" s="81"/>
      <c r="G155" s="81"/>
      <c r="H155" s="81"/>
      <c r="I155" s="81"/>
      <c r="J155" s="82"/>
      <c r="K155" s="82"/>
      <c r="L155" s="82"/>
      <c r="M155" s="83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B156" s="81"/>
      <c r="C156" s="81"/>
      <c r="D156" s="81"/>
      <c r="E156" s="81"/>
      <c r="F156" s="81"/>
      <c r="G156" s="81"/>
      <c r="H156" s="81"/>
      <c r="I156" s="81"/>
      <c r="J156" s="82"/>
      <c r="K156" s="82"/>
      <c r="L156" s="82"/>
      <c r="M156" s="83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B157" s="81"/>
      <c r="C157" s="81"/>
      <c r="D157" s="81"/>
      <c r="E157" s="81"/>
      <c r="F157" s="81"/>
      <c r="G157" s="81"/>
      <c r="H157" s="81"/>
      <c r="I157" s="81"/>
      <c r="J157" s="82"/>
      <c r="K157" s="82"/>
      <c r="L157" s="82"/>
      <c r="M157" s="83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B158" s="81"/>
      <c r="C158" s="81"/>
      <c r="D158" s="81"/>
      <c r="E158" s="81"/>
      <c r="F158" s="81"/>
      <c r="G158" s="81"/>
      <c r="H158" s="81"/>
      <c r="I158" s="81"/>
      <c r="J158" s="82"/>
      <c r="K158" s="82"/>
      <c r="L158" s="82"/>
      <c r="M158" s="83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B159" s="81"/>
      <c r="C159" s="81"/>
      <c r="D159" s="81"/>
      <c r="E159" s="81"/>
      <c r="F159" s="81"/>
      <c r="G159" s="81"/>
      <c r="H159" s="81"/>
      <c r="I159" s="81"/>
      <c r="J159" s="82"/>
      <c r="K159" s="82"/>
      <c r="L159" s="82"/>
      <c r="M159" s="83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B160" s="81"/>
      <c r="C160" s="81"/>
      <c r="D160" s="81"/>
      <c r="E160" s="81"/>
      <c r="F160" s="81"/>
      <c r="G160" s="81"/>
      <c r="H160" s="81"/>
      <c r="I160" s="81"/>
      <c r="J160" s="82"/>
      <c r="K160" s="82"/>
      <c r="L160" s="82"/>
      <c r="M160" s="83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2:36" ht="15.75" customHeight="1">
      <c r="B161" s="81"/>
      <c r="C161" s="81"/>
      <c r="D161" s="81"/>
      <c r="E161" s="81"/>
      <c r="F161" s="81"/>
      <c r="G161" s="81"/>
      <c r="H161" s="81"/>
      <c r="I161" s="81"/>
      <c r="J161" s="82"/>
      <c r="K161" s="82"/>
      <c r="L161" s="82"/>
      <c r="M161" s="83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2:36" ht="15.75" customHeight="1">
      <c r="B162" s="81"/>
      <c r="C162" s="81"/>
      <c r="D162" s="81"/>
      <c r="E162" s="81"/>
      <c r="F162" s="81"/>
      <c r="G162" s="81"/>
      <c r="H162" s="81"/>
      <c r="I162" s="81"/>
      <c r="J162" s="82"/>
      <c r="K162" s="82"/>
      <c r="L162" s="82"/>
      <c r="M162" s="83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2:36" ht="15.75" customHeight="1">
      <c r="B163" s="81"/>
      <c r="C163" s="81"/>
      <c r="D163" s="81"/>
      <c r="E163" s="81"/>
      <c r="F163" s="81"/>
      <c r="G163" s="81"/>
      <c r="H163" s="81"/>
      <c r="I163" s="81"/>
      <c r="J163" s="82"/>
      <c r="K163" s="82"/>
      <c r="L163" s="82"/>
      <c r="M163" s="83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2:36" ht="15.75" customHeight="1">
      <c r="B164" s="81"/>
      <c r="C164" s="81"/>
      <c r="D164" s="81"/>
      <c r="E164" s="81"/>
      <c r="F164" s="81"/>
      <c r="G164" s="81"/>
      <c r="H164" s="81"/>
      <c r="I164" s="81"/>
      <c r="J164" s="82"/>
      <c r="K164" s="82"/>
      <c r="L164" s="82"/>
      <c r="M164" s="83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2:36" ht="15.75" customHeight="1">
      <c r="B165" s="81"/>
      <c r="C165" s="81"/>
      <c r="D165" s="81"/>
      <c r="E165" s="81"/>
      <c r="F165" s="81"/>
      <c r="G165" s="81"/>
      <c r="H165" s="81"/>
      <c r="I165" s="81"/>
      <c r="J165" s="82"/>
      <c r="K165" s="82"/>
      <c r="L165" s="82"/>
      <c r="M165" s="83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2:36" ht="15.75" customHeight="1">
      <c r="B166" s="81"/>
      <c r="C166" s="81"/>
      <c r="D166" s="81"/>
      <c r="E166" s="81"/>
      <c r="F166" s="81"/>
      <c r="G166" s="81"/>
      <c r="H166" s="81"/>
      <c r="I166" s="81"/>
      <c r="J166" s="82"/>
      <c r="K166" s="82"/>
      <c r="L166" s="82"/>
      <c r="M166" s="83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2:36" ht="15.75" customHeight="1">
      <c r="B167" s="81"/>
      <c r="C167" s="81"/>
      <c r="D167" s="81"/>
      <c r="E167" s="81"/>
      <c r="F167" s="81"/>
      <c r="G167" s="81"/>
      <c r="H167" s="81"/>
      <c r="I167" s="81"/>
      <c r="J167" s="82"/>
      <c r="K167" s="82"/>
      <c r="L167" s="82"/>
      <c r="M167" s="83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2:36" ht="15.75" customHeight="1">
      <c r="B168" s="81"/>
      <c r="C168" s="81"/>
      <c r="D168" s="81"/>
      <c r="E168" s="81"/>
      <c r="F168" s="81"/>
      <c r="G168" s="81"/>
      <c r="H168" s="81"/>
      <c r="I168" s="81"/>
      <c r="J168" s="82"/>
      <c r="K168" s="82"/>
      <c r="L168" s="82"/>
      <c r="M168" s="83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2:36" ht="15.75" customHeight="1">
      <c r="B169" s="81"/>
      <c r="C169" s="81"/>
      <c r="D169" s="81"/>
      <c r="E169" s="81"/>
      <c r="F169" s="81"/>
      <c r="G169" s="81"/>
      <c r="H169" s="81"/>
      <c r="I169" s="81"/>
      <c r="J169" s="82"/>
      <c r="K169" s="82"/>
      <c r="L169" s="82"/>
      <c r="M169" s="83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2:36" ht="15.75" customHeight="1">
      <c r="B170" s="81"/>
      <c r="C170" s="81"/>
      <c r="D170" s="81"/>
      <c r="E170" s="81"/>
      <c r="F170" s="81"/>
      <c r="G170" s="81"/>
      <c r="H170" s="81"/>
      <c r="I170" s="81"/>
      <c r="J170" s="82"/>
      <c r="K170" s="82"/>
      <c r="L170" s="82"/>
      <c r="M170" s="83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2:36" ht="15.75" customHeight="1">
      <c r="B171" s="81"/>
      <c r="C171" s="81"/>
      <c r="D171" s="81"/>
      <c r="E171" s="81"/>
      <c r="F171" s="81"/>
      <c r="G171" s="81"/>
      <c r="H171" s="81"/>
      <c r="I171" s="81"/>
      <c r="J171" s="82"/>
      <c r="K171" s="82"/>
      <c r="L171" s="82"/>
      <c r="M171" s="83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2:36" ht="15.75" customHeight="1">
      <c r="B172" s="81"/>
      <c r="C172" s="81"/>
      <c r="D172" s="81"/>
      <c r="E172" s="81"/>
      <c r="F172" s="81"/>
      <c r="G172" s="81"/>
      <c r="H172" s="81"/>
      <c r="I172" s="81"/>
      <c r="J172" s="82"/>
      <c r="K172" s="82"/>
      <c r="L172" s="82"/>
      <c r="M172" s="83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2:36" ht="15.75" customHeight="1">
      <c r="B173" s="81"/>
      <c r="C173" s="81"/>
      <c r="D173" s="81"/>
      <c r="E173" s="81"/>
      <c r="F173" s="81"/>
      <c r="G173" s="81"/>
      <c r="H173" s="81"/>
      <c r="I173" s="81"/>
      <c r="J173" s="82"/>
      <c r="K173" s="82"/>
      <c r="L173" s="82"/>
      <c r="M173" s="83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2:36" ht="15.75" customHeight="1">
      <c r="B174" s="81"/>
      <c r="C174" s="81"/>
      <c r="D174" s="81"/>
      <c r="E174" s="81"/>
      <c r="F174" s="81"/>
      <c r="G174" s="81"/>
      <c r="H174" s="81"/>
      <c r="I174" s="81"/>
      <c r="J174" s="82"/>
      <c r="K174" s="82"/>
      <c r="L174" s="82"/>
      <c r="M174" s="83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2:36" ht="15.75" customHeight="1">
      <c r="B175" s="81"/>
      <c r="C175" s="81"/>
      <c r="D175" s="81"/>
      <c r="E175" s="81"/>
      <c r="F175" s="81"/>
      <c r="G175" s="81"/>
      <c r="H175" s="81"/>
      <c r="I175" s="81"/>
      <c r="J175" s="82"/>
      <c r="K175" s="82"/>
      <c r="L175" s="82"/>
      <c r="M175" s="83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2:36" ht="15.75" customHeight="1">
      <c r="B176" s="81"/>
      <c r="C176" s="81"/>
      <c r="D176" s="81"/>
      <c r="E176" s="81"/>
      <c r="F176" s="81"/>
      <c r="G176" s="81"/>
      <c r="H176" s="81"/>
      <c r="I176" s="81"/>
      <c r="J176" s="82"/>
      <c r="K176" s="82"/>
      <c r="L176" s="82"/>
      <c r="M176" s="83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2:36" ht="15.75" customHeight="1">
      <c r="B177" s="81"/>
      <c r="C177" s="81"/>
      <c r="D177" s="81"/>
      <c r="E177" s="81"/>
      <c r="F177" s="81"/>
      <c r="G177" s="81"/>
      <c r="H177" s="81"/>
      <c r="I177" s="81"/>
      <c r="J177" s="82"/>
      <c r="K177" s="82"/>
      <c r="L177" s="82"/>
      <c r="M177" s="83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2:36" ht="15.75" customHeight="1">
      <c r="B178" s="81"/>
      <c r="C178" s="81"/>
      <c r="D178" s="81"/>
      <c r="E178" s="81"/>
      <c r="F178" s="81"/>
      <c r="G178" s="81"/>
      <c r="H178" s="81"/>
      <c r="I178" s="81"/>
      <c r="J178" s="82"/>
      <c r="K178" s="82"/>
      <c r="L178" s="82"/>
      <c r="M178" s="83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2:36" ht="15.75" customHeight="1">
      <c r="B179" s="81"/>
      <c r="C179" s="81"/>
      <c r="D179" s="81"/>
      <c r="E179" s="81"/>
      <c r="F179" s="81"/>
      <c r="G179" s="81"/>
      <c r="H179" s="81"/>
      <c r="I179" s="81"/>
      <c r="J179" s="82"/>
      <c r="K179" s="82"/>
      <c r="L179" s="82"/>
      <c r="M179" s="83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2:36" ht="15.75" customHeight="1">
      <c r="B180" s="81"/>
      <c r="C180" s="81"/>
      <c r="D180" s="81"/>
      <c r="E180" s="81"/>
      <c r="F180" s="81"/>
      <c r="G180" s="81"/>
      <c r="H180" s="81"/>
      <c r="I180" s="81"/>
      <c r="J180" s="82"/>
      <c r="K180" s="82"/>
      <c r="L180" s="82"/>
      <c r="M180" s="83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2:36" ht="15.75" customHeight="1">
      <c r="B181" s="81"/>
      <c r="C181" s="81"/>
      <c r="D181" s="81"/>
      <c r="E181" s="81"/>
      <c r="F181" s="81"/>
      <c r="G181" s="81"/>
      <c r="H181" s="81"/>
      <c r="I181" s="81"/>
      <c r="J181" s="82"/>
      <c r="K181" s="82"/>
      <c r="L181" s="82"/>
      <c r="M181" s="83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2:36" ht="15.75" customHeight="1">
      <c r="B182" s="81"/>
      <c r="C182" s="81"/>
      <c r="D182" s="81"/>
      <c r="E182" s="81"/>
      <c r="F182" s="81"/>
      <c r="G182" s="81"/>
      <c r="H182" s="81"/>
      <c r="I182" s="81"/>
      <c r="J182" s="82"/>
      <c r="K182" s="82"/>
      <c r="L182" s="82"/>
      <c r="M182" s="83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2:36" ht="15.75" customHeight="1">
      <c r="B183" s="81"/>
      <c r="C183" s="81"/>
      <c r="D183" s="81"/>
      <c r="E183" s="81"/>
      <c r="F183" s="81"/>
      <c r="G183" s="81"/>
      <c r="H183" s="81"/>
      <c r="I183" s="81"/>
      <c r="J183" s="82"/>
      <c r="K183" s="82"/>
      <c r="L183" s="82"/>
      <c r="M183" s="83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2:36" ht="15.75" customHeight="1">
      <c r="B184" s="81"/>
      <c r="C184" s="81"/>
      <c r="D184" s="81"/>
      <c r="E184" s="81"/>
      <c r="F184" s="81"/>
      <c r="G184" s="81"/>
      <c r="H184" s="81"/>
      <c r="I184" s="81"/>
      <c r="J184" s="82"/>
      <c r="K184" s="82"/>
      <c r="L184" s="82"/>
      <c r="M184" s="83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2:36" ht="15.75" customHeight="1">
      <c r="B185" s="81"/>
      <c r="C185" s="81"/>
      <c r="D185" s="81"/>
      <c r="E185" s="81"/>
      <c r="F185" s="81"/>
      <c r="G185" s="81"/>
      <c r="H185" s="81"/>
      <c r="I185" s="81"/>
      <c r="J185" s="82"/>
      <c r="K185" s="82"/>
      <c r="L185" s="82"/>
      <c r="M185" s="83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2:36" ht="15.75" customHeight="1">
      <c r="B186" s="81"/>
      <c r="C186" s="81"/>
      <c r="D186" s="81"/>
      <c r="E186" s="81"/>
      <c r="F186" s="81"/>
      <c r="G186" s="81"/>
      <c r="H186" s="81"/>
      <c r="I186" s="81"/>
      <c r="J186" s="82"/>
      <c r="K186" s="82"/>
      <c r="L186" s="82"/>
      <c r="M186" s="83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2:36" ht="15.75" customHeight="1">
      <c r="B187" s="81"/>
      <c r="C187" s="81"/>
      <c r="D187" s="81"/>
      <c r="E187" s="81"/>
      <c r="F187" s="81"/>
      <c r="G187" s="81"/>
      <c r="H187" s="81"/>
      <c r="I187" s="81"/>
      <c r="J187" s="82"/>
      <c r="K187" s="82"/>
      <c r="L187" s="82"/>
      <c r="M187" s="83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2:36" ht="15.75" customHeight="1">
      <c r="B188" s="81"/>
      <c r="C188" s="81"/>
      <c r="D188" s="81"/>
      <c r="E188" s="81"/>
      <c r="F188" s="81"/>
      <c r="G188" s="81"/>
      <c r="H188" s="81"/>
      <c r="I188" s="81"/>
      <c r="J188" s="82"/>
      <c r="K188" s="82"/>
      <c r="L188" s="82"/>
      <c r="M188" s="83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2:36" ht="15.75" customHeight="1">
      <c r="B189" s="81"/>
      <c r="C189" s="81"/>
      <c r="D189" s="81"/>
      <c r="E189" s="81"/>
      <c r="F189" s="81"/>
      <c r="G189" s="81"/>
      <c r="H189" s="81"/>
      <c r="I189" s="81"/>
      <c r="J189" s="82"/>
      <c r="K189" s="82"/>
      <c r="L189" s="82"/>
      <c r="M189" s="83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2:36" ht="15.75" customHeight="1">
      <c r="B190" s="81"/>
      <c r="C190" s="81"/>
      <c r="D190" s="81"/>
      <c r="E190" s="81"/>
      <c r="F190" s="81"/>
      <c r="G190" s="81"/>
      <c r="H190" s="81"/>
      <c r="I190" s="81"/>
      <c r="J190" s="82"/>
      <c r="K190" s="82"/>
      <c r="L190" s="82"/>
      <c r="M190" s="83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2:36" ht="15.75" customHeight="1">
      <c r="B191" s="81"/>
      <c r="C191" s="81"/>
      <c r="D191" s="81"/>
      <c r="E191" s="81"/>
      <c r="F191" s="81"/>
      <c r="G191" s="81"/>
      <c r="H191" s="81"/>
      <c r="I191" s="81"/>
      <c r="J191" s="82"/>
      <c r="K191" s="82"/>
      <c r="L191" s="82"/>
      <c r="M191" s="83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2:36" ht="15.75" customHeight="1">
      <c r="B192" s="81"/>
      <c r="C192" s="81"/>
      <c r="D192" s="81"/>
      <c r="E192" s="81"/>
      <c r="F192" s="81"/>
      <c r="G192" s="81"/>
      <c r="H192" s="81"/>
      <c r="I192" s="81"/>
      <c r="J192" s="82"/>
      <c r="K192" s="82"/>
      <c r="L192" s="82"/>
      <c r="M192" s="83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2:36" ht="15.75" customHeight="1">
      <c r="B193" s="81"/>
      <c r="C193" s="81"/>
      <c r="D193" s="81"/>
      <c r="E193" s="81"/>
      <c r="F193" s="81"/>
      <c r="G193" s="81"/>
      <c r="H193" s="81"/>
      <c r="I193" s="81"/>
      <c r="J193" s="82"/>
      <c r="K193" s="82"/>
      <c r="L193" s="82"/>
      <c r="M193" s="83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2:36" ht="15.75" customHeight="1">
      <c r="B194" s="81"/>
      <c r="C194" s="81"/>
      <c r="D194" s="81"/>
      <c r="E194" s="81"/>
      <c r="F194" s="81"/>
      <c r="G194" s="81"/>
      <c r="H194" s="81"/>
      <c r="I194" s="81"/>
      <c r="J194" s="82"/>
      <c r="K194" s="82"/>
      <c r="L194" s="82"/>
      <c r="M194" s="83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2:36" ht="15.75" customHeight="1">
      <c r="B195" s="81"/>
      <c r="C195" s="81"/>
      <c r="D195" s="81"/>
      <c r="E195" s="81"/>
      <c r="F195" s="81"/>
      <c r="G195" s="81"/>
      <c r="H195" s="81"/>
      <c r="I195" s="81"/>
      <c r="J195" s="82"/>
      <c r="K195" s="82"/>
      <c r="L195" s="82"/>
      <c r="M195" s="83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2:36" ht="15.75" customHeight="1">
      <c r="B196" s="81"/>
      <c r="C196" s="81"/>
      <c r="D196" s="81"/>
      <c r="E196" s="81"/>
      <c r="F196" s="81"/>
      <c r="G196" s="81"/>
      <c r="H196" s="81"/>
      <c r="I196" s="81"/>
      <c r="J196" s="82"/>
      <c r="K196" s="82"/>
      <c r="L196" s="82"/>
      <c r="M196" s="83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2:36" ht="15.75" customHeight="1">
      <c r="B197" s="81"/>
      <c r="C197" s="81"/>
      <c r="D197" s="81"/>
      <c r="E197" s="81"/>
      <c r="F197" s="81"/>
      <c r="G197" s="81"/>
      <c r="H197" s="81"/>
      <c r="I197" s="81"/>
      <c r="J197" s="82"/>
      <c r="K197" s="82"/>
      <c r="L197" s="82"/>
      <c r="M197" s="83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2:36" ht="15.75" customHeight="1">
      <c r="B198" s="81"/>
      <c r="C198" s="81"/>
      <c r="D198" s="81"/>
      <c r="E198" s="81"/>
      <c r="F198" s="81"/>
      <c r="G198" s="81"/>
      <c r="H198" s="81"/>
      <c r="I198" s="81"/>
      <c r="J198" s="82"/>
      <c r="K198" s="82"/>
      <c r="L198" s="82"/>
      <c r="M198" s="83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2:36" ht="15.75" customHeight="1">
      <c r="B199" s="81"/>
      <c r="C199" s="81"/>
      <c r="D199" s="81"/>
      <c r="E199" s="81"/>
      <c r="F199" s="81"/>
      <c r="G199" s="81"/>
      <c r="H199" s="81"/>
      <c r="I199" s="81"/>
      <c r="J199" s="82"/>
      <c r="K199" s="82"/>
      <c r="L199" s="82"/>
      <c r="M199" s="83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2:36" ht="15.75" customHeight="1">
      <c r="B200" s="81"/>
      <c r="C200" s="81"/>
      <c r="D200" s="81"/>
      <c r="E200" s="81"/>
      <c r="F200" s="81"/>
      <c r="G200" s="81"/>
      <c r="H200" s="81"/>
      <c r="I200" s="81"/>
      <c r="J200" s="82"/>
      <c r="K200" s="82"/>
      <c r="L200" s="82"/>
      <c r="M200" s="83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2:36" ht="15.75" customHeight="1">
      <c r="B201" s="81"/>
      <c r="C201" s="81"/>
      <c r="D201" s="81"/>
      <c r="E201" s="81"/>
      <c r="F201" s="81"/>
      <c r="G201" s="81"/>
      <c r="H201" s="81"/>
      <c r="I201" s="81"/>
      <c r="J201" s="82"/>
      <c r="K201" s="82"/>
      <c r="L201" s="82"/>
      <c r="M201" s="83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2:36" ht="15.75" customHeight="1">
      <c r="B202" s="81"/>
      <c r="C202" s="81"/>
      <c r="D202" s="81"/>
      <c r="E202" s="81"/>
      <c r="F202" s="81"/>
      <c r="G202" s="81"/>
      <c r="H202" s="81"/>
      <c r="I202" s="81"/>
      <c r="J202" s="82"/>
      <c r="K202" s="82"/>
      <c r="L202" s="82"/>
      <c r="M202" s="83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2:36" ht="15.75" customHeight="1">
      <c r="B203" s="81"/>
      <c r="C203" s="81"/>
      <c r="D203" s="81"/>
      <c r="E203" s="81"/>
      <c r="F203" s="81"/>
      <c r="G203" s="81"/>
      <c r="H203" s="81"/>
      <c r="I203" s="81"/>
      <c r="J203" s="82"/>
      <c r="K203" s="82"/>
      <c r="L203" s="82"/>
      <c r="M203" s="83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2:36" ht="15.75" customHeight="1">
      <c r="B204" s="81"/>
      <c r="C204" s="81"/>
      <c r="D204" s="81"/>
      <c r="E204" s="81"/>
      <c r="F204" s="81"/>
      <c r="G204" s="81"/>
      <c r="H204" s="81"/>
      <c r="I204" s="81"/>
      <c r="J204" s="82"/>
      <c r="K204" s="82"/>
      <c r="L204" s="82"/>
      <c r="M204" s="83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2:36" ht="15.75" customHeight="1">
      <c r="B205" s="81"/>
      <c r="C205" s="81"/>
      <c r="D205" s="81"/>
      <c r="E205" s="81"/>
      <c r="F205" s="81"/>
      <c r="G205" s="81"/>
      <c r="H205" s="81"/>
      <c r="I205" s="81"/>
      <c r="J205" s="82"/>
      <c r="K205" s="82"/>
      <c r="L205" s="82"/>
      <c r="M205" s="83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2:36" ht="15.75" customHeight="1">
      <c r="B206" s="81"/>
      <c r="C206" s="81"/>
      <c r="D206" s="81"/>
      <c r="E206" s="81"/>
      <c r="F206" s="81"/>
      <c r="G206" s="81"/>
      <c r="H206" s="81"/>
      <c r="I206" s="81"/>
      <c r="J206" s="82"/>
      <c r="K206" s="82"/>
      <c r="L206" s="82"/>
      <c r="M206" s="83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2:36" ht="15.75" customHeight="1">
      <c r="B207" s="81"/>
      <c r="C207" s="81"/>
      <c r="D207" s="81"/>
      <c r="E207" s="81"/>
      <c r="F207" s="81"/>
      <c r="G207" s="81"/>
      <c r="H207" s="81"/>
      <c r="I207" s="81"/>
      <c r="J207" s="82"/>
      <c r="K207" s="82"/>
      <c r="L207" s="82"/>
      <c r="M207" s="83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2:36" ht="15.75" customHeight="1">
      <c r="B208" s="81"/>
      <c r="C208" s="81"/>
      <c r="D208" s="81"/>
      <c r="E208" s="81"/>
      <c r="F208" s="81"/>
      <c r="G208" s="81"/>
      <c r="H208" s="81"/>
      <c r="I208" s="81"/>
      <c r="J208" s="82"/>
      <c r="K208" s="82"/>
      <c r="L208" s="82"/>
      <c r="M208" s="83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2:36" ht="15.75" customHeight="1">
      <c r="B209" s="81"/>
      <c r="C209" s="81"/>
      <c r="D209" s="81"/>
      <c r="E209" s="81"/>
      <c r="F209" s="81"/>
      <c r="G209" s="81"/>
      <c r="H209" s="81"/>
      <c r="I209" s="81"/>
      <c r="J209" s="82"/>
      <c r="K209" s="82"/>
      <c r="L209" s="82"/>
      <c r="M209" s="83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2:36" ht="15.75" customHeight="1">
      <c r="B210" s="81"/>
      <c r="C210" s="81"/>
      <c r="D210" s="81"/>
      <c r="E210" s="81"/>
      <c r="F210" s="81"/>
      <c r="G210" s="81"/>
      <c r="H210" s="81"/>
      <c r="I210" s="81"/>
      <c r="J210" s="82"/>
      <c r="K210" s="82"/>
      <c r="L210" s="82"/>
      <c r="M210" s="83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2:36" ht="15.75" customHeight="1">
      <c r="B211" s="81"/>
      <c r="C211" s="81"/>
      <c r="D211" s="81"/>
      <c r="E211" s="81"/>
      <c r="F211" s="81"/>
      <c r="G211" s="81"/>
      <c r="H211" s="81"/>
      <c r="I211" s="81"/>
      <c r="J211" s="82"/>
      <c r="K211" s="82"/>
      <c r="L211" s="82"/>
      <c r="M211" s="83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2:36" ht="15.75" customHeight="1">
      <c r="B212" s="81"/>
      <c r="C212" s="81"/>
      <c r="D212" s="81"/>
      <c r="E212" s="81"/>
      <c r="F212" s="81"/>
      <c r="G212" s="81"/>
      <c r="H212" s="81"/>
      <c r="I212" s="81"/>
      <c r="J212" s="82"/>
      <c r="K212" s="82"/>
      <c r="L212" s="82"/>
      <c r="M212" s="83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2:36" ht="15.75" customHeight="1">
      <c r="B213" s="81"/>
      <c r="C213" s="81"/>
      <c r="D213" s="81"/>
      <c r="E213" s="81"/>
      <c r="F213" s="81"/>
      <c r="G213" s="81"/>
      <c r="H213" s="81"/>
      <c r="I213" s="81"/>
      <c r="J213" s="82"/>
      <c r="K213" s="82"/>
      <c r="L213" s="82"/>
      <c r="M213" s="83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2:36" ht="15.75" customHeight="1">
      <c r="B214" s="81"/>
      <c r="C214" s="81"/>
      <c r="D214" s="81"/>
      <c r="E214" s="81"/>
      <c r="F214" s="81"/>
      <c r="G214" s="81"/>
      <c r="H214" s="81"/>
      <c r="I214" s="81"/>
      <c r="J214" s="82"/>
      <c r="K214" s="82"/>
      <c r="L214" s="82"/>
      <c r="M214" s="83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2:36" ht="15.75" customHeight="1">
      <c r="B215" s="81"/>
      <c r="C215" s="81"/>
      <c r="D215" s="81"/>
      <c r="E215" s="81"/>
      <c r="F215" s="81"/>
      <c r="G215" s="81"/>
      <c r="H215" s="81"/>
      <c r="I215" s="81"/>
      <c r="J215" s="82"/>
      <c r="K215" s="82"/>
      <c r="L215" s="82"/>
      <c r="M215" s="83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2:36" ht="15.75" customHeight="1">
      <c r="B216" s="81"/>
      <c r="C216" s="81"/>
      <c r="D216" s="81"/>
      <c r="E216" s="81"/>
      <c r="F216" s="81"/>
      <c r="G216" s="81"/>
      <c r="H216" s="81"/>
      <c r="I216" s="81"/>
      <c r="J216" s="82"/>
      <c r="K216" s="82"/>
      <c r="L216" s="82"/>
      <c r="M216" s="83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2:36" ht="15.75" customHeight="1">
      <c r="B217" s="81"/>
      <c r="C217" s="81"/>
      <c r="D217" s="81"/>
      <c r="E217" s="81"/>
      <c r="F217" s="81"/>
      <c r="G217" s="81"/>
      <c r="H217" s="81"/>
      <c r="I217" s="81"/>
      <c r="J217" s="82"/>
      <c r="K217" s="82"/>
      <c r="L217" s="82"/>
      <c r="M217" s="83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2:36" ht="15.75" customHeight="1">
      <c r="B218" s="81"/>
      <c r="C218" s="81"/>
      <c r="D218" s="81"/>
      <c r="E218" s="81"/>
      <c r="F218" s="81"/>
      <c r="G218" s="81"/>
      <c r="H218" s="81"/>
      <c r="I218" s="81"/>
      <c r="J218" s="82"/>
      <c r="K218" s="82"/>
      <c r="L218" s="82"/>
      <c r="M218" s="83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2:36" ht="15.75" customHeight="1">
      <c r="B219" s="81"/>
      <c r="C219" s="81"/>
      <c r="D219" s="81"/>
      <c r="E219" s="81"/>
      <c r="F219" s="81"/>
      <c r="G219" s="81"/>
      <c r="H219" s="81"/>
      <c r="I219" s="81"/>
      <c r="J219" s="82"/>
      <c r="K219" s="82"/>
      <c r="L219" s="82"/>
      <c r="M219" s="83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2:36" ht="15.75" customHeight="1">
      <c r="B220" s="81"/>
      <c r="C220" s="81"/>
      <c r="D220" s="81"/>
      <c r="E220" s="81"/>
      <c r="F220" s="81"/>
      <c r="G220" s="81"/>
      <c r="H220" s="81"/>
      <c r="I220" s="81"/>
      <c r="J220" s="82"/>
      <c r="K220" s="82"/>
      <c r="L220" s="82"/>
      <c r="M220" s="83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2:36" ht="15.75" customHeight="1">
      <c r="B221" s="81"/>
      <c r="C221" s="81"/>
      <c r="D221" s="81"/>
      <c r="E221" s="81"/>
      <c r="F221" s="81"/>
      <c r="G221" s="81"/>
      <c r="H221" s="81"/>
      <c r="I221" s="81"/>
      <c r="J221" s="82"/>
      <c r="K221" s="82"/>
      <c r="L221" s="82"/>
      <c r="M221" s="83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2:36" ht="15.75" customHeight="1">
      <c r="B222" s="81"/>
      <c r="C222" s="81"/>
      <c r="D222" s="81"/>
      <c r="E222" s="81"/>
      <c r="F222" s="81"/>
      <c r="G222" s="81"/>
      <c r="H222" s="81"/>
      <c r="I222" s="81"/>
      <c r="J222" s="82"/>
      <c r="K222" s="82"/>
      <c r="L222" s="82"/>
      <c r="M222" s="83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2:36" ht="15.75" customHeight="1">
      <c r="B223" s="81"/>
      <c r="C223" s="81"/>
      <c r="D223" s="81"/>
      <c r="E223" s="81"/>
      <c r="F223" s="81"/>
      <c r="G223" s="81"/>
      <c r="H223" s="81"/>
      <c r="I223" s="81"/>
      <c r="J223" s="82"/>
      <c r="K223" s="82"/>
      <c r="L223" s="82"/>
      <c r="M223" s="83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2:36" ht="15.75" customHeight="1">
      <c r="B224" s="81"/>
      <c r="C224" s="81"/>
      <c r="D224" s="81"/>
      <c r="E224" s="81"/>
      <c r="F224" s="81"/>
      <c r="G224" s="81"/>
      <c r="H224" s="81"/>
      <c r="I224" s="81"/>
      <c r="J224" s="82"/>
      <c r="K224" s="82"/>
      <c r="L224" s="82"/>
      <c r="M224" s="83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2:36" ht="15.75" customHeight="1">
      <c r="B225" s="81"/>
      <c r="C225" s="81"/>
      <c r="D225" s="81"/>
      <c r="E225" s="81"/>
      <c r="F225" s="81"/>
      <c r="G225" s="81"/>
      <c r="H225" s="81"/>
      <c r="I225" s="81"/>
      <c r="J225" s="82"/>
      <c r="K225" s="82"/>
      <c r="L225" s="82"/>
      <c r="M225" s="83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2:36" ht="15.75" customHeight="1">
      <c r="B226" s="81"/>
      <c r="C226" s="81"/>
      <c r="D226" s="81"/>
      <c r="E226" s="81"/>
      <c r="F226" s="81"/>
      <c r="G226" s="81"/>
      <c r="H226" s="81"/>
      <c r="I226" s="81"/>
      <c r="J226" s="82"/>
      <c r="K226" s="82"/>
      <c r="L226" s="82"/>
      <c r="M226" s="83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2:36" ht="15.75" customHeight="1">
      <c r="B227" s="81"/>
      <c r="C227" s="81"/>
      <c r="D227" s="81"/>
      <c r="E227" s="81"/>
      <c r="F227" s="81"/>
      <c r="G227" s="81"/>
      <c r="H227" s="81"/>
      <c r="I227" s="81"/>
      <c r="J227" s="82"/>
      <c r="K227" s="82"/>
      <c r="L227" s="82"/>
      <c r="M227" s="83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2:36" ht="15.75" customHeight="1">
      <c r="B228" s="81"/>
      <c r="C228" s="81"/>
      <c r="D228" s="81"/>
      <c r="E228" s="81"/>
      <c r="F228" s="81"/>
      <c r="G228" s="81"/>
      <c r="H228" s="81"/>
      <c r="I228" s="81"/>
      <c r="J228" s="82"/>
      <c r="K228" s="82"/>
      <c r="L228" s="82"/>
      <c r="M228" s="83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2:36" ht="15.75" customHeight="1">
      <c r="B229" s="81"/>
      <c r="C229" s="81"/>
      <c r="D229" s="81"/>
      <c r="E229" s="81"/>
      <c r="F229" s="81"/>
      <c r="G229" s="81"/>
      <c r="H229" s="81"/>
      <c r="I229" s="81"/>
      <c r="J229" s="82"/>
      <c r="K229" s="82"/>
      <c r="L229" s="82"/>
      <c r="M229" s="83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2:36" ht="15.75" customHeight="1">
      <c r="B230" s="81"/>
      <c r="C230" s="81"/>
      <c r="D230" s="81"/>
      <c r="E230" s="81"/>
      <c r="F230" s="81"/>
      <c r="G230" s="81"/>
      <c r="H230" s="81"/>
      <c r="I230" s="81"/>
      <c r="J230" s="82"/>
      <c r="K230" s="82"/>
      <c r="L230" s="82"/>
      <c r="M230" s="83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2:36" ht="15.75" customHeight="1">
      <c r="B231" s="81"/>
      <c r="C231" s="81"/>
      <c r="D231" s="81"/>
      <c r="E231" s="81"/>
      <c r="F231" s="81"/>
      <c r="G231" s="81"/>
      <c r="H231" s="81"/>
      <c r="I231" s="81"/>
      <c r="J231" s="82"/>
      <c r="K231" s="82"/>
      <c r="L231" s="82"/>
      <c r="M231" s="83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2:36" ht="15.75" customHeight="1">
      <c r="B232" s="81"/>
      <c r="C232" s="81"/>
      <c r="D232" s="81"/>
      <c r="E232" s="81"/>
      <c r="F232" s="81"/>
      <c r="G232" s="81"/>
      <c r="H232" s="81"/>
      <c r="I232" s="81"/>
      <c r="J232" s="82"/>
      <c r="K232" s="82"/>
      <c r="L232" s="82"/>
      <c r="M232" s="83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2:36" ht="15.75" customHeight="1">
      <c r="B233" s="81"/>
      <c r="C233" s="81"/>
      <c r="D233" s="81"/>
      <c r="E233" s="81"/>
      <c r="F233" s="81"/>
      <c r="G233" s="81"/>
      <c r="H233" s="81"/>
      <c r="I233" s="81"/>
      <c r="J233" s="82"/>
      <c r="K233" s="82"/>
      <c r="L233" s="82"/>
      <c r="M233" s="83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2:36" ht="15.75" customHeight="1">
      <c r="B234" s="81"/>
      <c r="C234" s="81"/>
      <c r="D234" s="81"/>
      <c r="E234" s="81"/>
      <c r="F234" s="81"/>
      <c r="G234" s="81"/>
      <c r="H234" s="81"/>
      <c r="I234" s="81"/>
      <c r="J234" s="82"/>
      <c r="K234" s="82"/>
      <c r="L234" s="82"/>
      <c r="M234" s="83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2:36" ht="15.75" customHeight="1">
      <c r="B235" s="81"/>
      <c r="C235" s="81"/>
      <c r="D235" s="81"/>
      <c r="E235" s="81"/>
      <c r="F235" s="81"/>
      <c r="G235" s="81"/>
      <c r="H235" s="81"/>
      <c r="I235" s="81"/>
      <c r="J235" s="82"/>
      <c r="K235" s="82"/>
      <c r="L235" s="82"/>
      <c r="M235" s="83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2:36" ht="15.75" customHeight="1">
      <c r="B236" s="81"/>
      <c r="C236" s="81"/>
      <c r="D236" s="81"/>
      <c r="E236" s="81"/>
      <c r="F236" s="81"/>
      <c r="G236" s="81"/>
      <c r="H236" s="81"/>
      <c r="I236" s="81"/>
      <c r="J236" s="82"/>
      <c r="K236" s="82"/>
      <c r="L236" s="82"/>
      <c r="M236" s="83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2:36" ht="15.75" customHeight="1">
      <c r="B237" s="81"/>
      <c r="C237" s="81"/>
      <c r="D237" s="81"/>
      <c r="E237" s="81"/>
      <c r="F237" s="81"/>
      <c r="G237" s="81"/>
      <c r="H237" s="81"/>
      <c r="I237" s="81"/>
      <c r="J237" s="82"/>
      <c r="K237" s="82"/>
      <c r="L237" s="82"/>
      <c r="M237" s="83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2:36" ht="15.75" customHeight="1">
      <c r="B238" s="81"/>
      <c r="C238" s="81"/>
      <c r="D238" s="81"/>
      <c r="E238" s="81"/>
      <c r="F238" s="81"/>
      <c r="G238" s="81"/>
      <c r="H238" s="81"/>
      <c r="I238" s="81"/>
      <c r="J238" s="82"/>
      <c r="K238" s="82"/>
      <c r="L238" s="82"/>
      <c r="M238" s="83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2:36" ht="15.75" customHeight="1">
      <c r="B239" s="81"/>
      <c r="C239" s="81"/>
      <c r="D239" s="81"/>
      <c r="E239" s="81"/>
      <c r="F239" s="81"/>
      <c r="G239" s="81"/>
      <c r="H239" s="81"/>
      <c r="I239" s="81"/>
      <c r="J239" s="82"/>
      <c r="K239" s="82"/>
      <c r="L239" s="82"/>
      <c r="M239" s="83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2:36" ht="15.75" customHeight="1">
      <c r="B240" s="81"/>
      <c r="C240" s="81"/>
      <c r="D240" s="81"/>
      <c r="E240" s="81"/>
      <c r="F240" s="81"/>
      <c r="G240" s="81"/>
      <c r="H240" s="81"/>
      <c r="I240" s="81"/>
      <c r="J240" s="82"/>
      <c r="K240" s="82"/>
      <c r="L240" s="82"/>
      <c r="M240" s="83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2:36" ht="15.75" customHeight="1">
      <c r="B241" s="81"/>
      <c r="C241" s="81"/>
      <c r="D241" s="81"/>
      <c r="E241" s="81"/>
      <c r="F241" s="81"/>
      <c r="G241" s="81"/>
      <c r="H241" s="81"/>
      <c r="I241" s="81"/>
      <c r="J241" s="82"/>
      <c r="K241" s="82"/>
      <c r="L241" s="82"/>
      <c r="M241" s="83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2:36" ht="15.75" customHeight="1">
      <c r="B242" s="81"/>
      <c r="C242" s="81"/>
      <c r="D242" s="81"/>
      <c r="E242" s="81"/>
      <c r="F242" s="81"/>
      <c r="G242" s="81"/>
      <c r="H242" s="81"/>
      <c r="I242" s="81"/>
      <c r="J242" s="82"/>
      <c r="K242" s="82"/>
      <c r="L242" s="82"/>
      <c r="M242" s="83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2:36" ht="15.75" customHeight="1">
      <c r="B243" s="81"/>
      <c r="C243" s="81"/>
      <c r="D243" s="81"/>
      <c r="E243" s="81"/>
      <c r="F243" s="81"/>
      <c r="G243" s="81"/>
      <c r="H243" s="81"/>
      <c r="I243" s="81"/>
      <c r="J243" s="82"/>
      <c r="K243" s="82"/>
      <c r="L243" s="82"/>
      <c r="M243" s="83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2:36" ht="15.75" customHeight="1">
      <c r="B244" s="81"/>
      <c r="C244" s="81"/>
      <c r="D244" s="81"/>
      <c r="E244" s="81"/>
      <c r="F244" s="81"/>
      <c r="G244" s="81"/>
      <c r="H244" s="81"/>
      <c r="I244" s="81"/>
      <c r="J244" s="82"/>
      <c r="K244" s="82"/>
      <c r="L244" s="82"/>
      <c r="M244" s="83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2:36" ht="15.75" customHeight="1">
      <c r="B245" s="81"/>
      <c r="C245" s="81"/>
      <c r="D245" s="81"/>
      <c r="E245" s="81"/>
      <c r="F245" s="81"/>
      <c r="G245" s="81"/>
      <c r="H245" s="81"/>
      <c r="I245" s="81"/>
      <c r="J245" s="82"/>
      <c r="K245" s="82"/>
      <c r="L245" s="82"/>
      <c r="M245" s="83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2:36" ht="15.75" customHeight="1">
      <c r="B246" s="81"/>
      <c r="C246" s="81"/>
      <c r="D246" s="81"/>
      <c r="E246" s="81"/>
      <c r="F246" s="81"/>
      <c r="G246" s="81"/>
      <c r="H246" s="81"/>
      <c r="I246" s="81"/>
      <c r="J246" s="82"/>
      <c r="K246" s="82"/>
      <c r="L246" s="82"/>
      <c r="M246" s="83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2:36" ht="15.75" customHeight="1">
      <c r="B247" s="81"/>
      <c r="C247" s="81"/>
      <c r="D247" s="81"/>
      <c r="E247" s="81"/>
      <c r="F247" s="81"/>
      <c r="G247" s="81"/>
      <c r="H247" s="81"/>
      <c r="I247" s="81"/>
      <c r="J247" s="82"/>
      <c r="K247" s="82"/>
      <c r="L247" s="82"/>
      <c r="M247" s="83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2:36" ht="15.75" customHeight="1">
      <c r="B248" s="81"/>
      <c r="C248" s="81"/>
      <c r="D248" s="81"/>
      <c r="E248" s="81"/>
      <c r="F248" s="81"/>
      <c r="G248" s="81"/>
      <c r="H248" s="81"/>
      <c r="I248" s="81"/>
      <c r="J248" s="82"/>
      <c r="K248" s="82"/>
      <c r="L248" s="82"/>
      <c r="M248" s="83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2:36" ht="15.75" customHeight="1">
      <c r="B249" s="81"/>
      <c r="C249" s="81"/>
      <c r="D249" s="81"/>
      <c r="E249" s="81"/>
      <c r="F249" s="81"/>
      <c r="G249" s="81"/>
      <c r="H249" s="81"/>
      <c r="I249" s="81"/>
      <c r="J249" s="82"/>
      <c r="K249" s="82"/>
      <c r="L249" s="82"/>
      <c r="M249" s="83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2:36" ht="15.75" customHeight="1">
      <c r="B250" s="81"/>
      <c r="C250" s="81"/>
      <c r="D250" s="81"/>
      <c r="E250" s="81"/>
      <c r="F250" s="81"/>
      <c r="G250" s="81"/>
      <c r="H250" s="81"/>
      <c r="I250" s="81"/>
      <c r="J250" s="82"/>
      <c r="K250" s="82"/>
      <c r="L250" s="82"/>
      <c r="M250" s="83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2:36" ht="15.75" customHeight="1">
      <c r="B251" s="81"/>
      <c r="C251" s="81"/>
      <c r="D251" s="81"/>
      <c r="E251" s="81"/>
      <c r="F251" s="81"/>
      <c r="G251" s="81"/>
      <c r="H251" s="81"/>
      <c r="I251" s="81"/>
      <c r="J251" s="82"/>
      <c r="K251" s="82"/>
      <c r="L251" s="82"/>
      <c r="M251" s="83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2:36" ht="15.75" customHeight="1">
      <c r="B252" s="81"/>
      <c r="C252" s="81"/>
      <c r="D252" s="81"/>
      <c r="E252" s="81"/>
      <c r="F252" s="81"/>
      <c r="G252" s="81"/>
      <c r="H252" s="81"/>
      <c r="I252" s="81"/>
      <c r="J252" s="82"/>
      <c r="K252" s="82"/>
      <c r="L252" s="82"/>
      <c r="M252" s="83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2:36" ht="15.75" customHeight="1">
      <c r="B253" s="81"/>
      <c r="C253" s="81"/>
      <c r="D253" s="81"/>
      <c r="E253" s="81"/>
      <c r="F253" s="81"/>
      <c r="G253" s="81"/>
      <c r="H253" s="81"/>
      <c r="I253" s="81"/>
      <c r="J253" s="82"/>
      <c r="K253" s="82"/>
      <c r="L253" s="82"/>
      <c r="M253" s="83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2:36" ht="15.75" customHeight="1">
      <c r="B254" s="81"/>
      <c r="C254" s="81"/>
      <c r="D254" s="81"/>
      <c r="E254" s="81"/>
      <c r="F254" s="81"/>
      <c r="G254" s="81"/>
      <c r="H254" s="81"/>
      <c r="I254" s="81"/>
      <c r="J254" s="82"/>
      <c r="K254" s="82"/>
      <c r="L254" s="82"/>
      <c r="M254" s="83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2:36" ht="15.75" customHeight="1">
      <c r="B255" s="81"/>
      <c r="C255" s="81"/>
      <c r="D255" s="81"/>
      <c r="E255" s="81"/>
      <c r="F255" s="81"/>
      <c r="G255" s="81"/>
      <c r="H255" s="81"/>
      <c r="I255" s="81"/>
      <c r="J255" s="82"/>
      <c r="K255" s="82"/>
      <c r="L255" s="82"/>
      <c r="M255" s="83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2:36" ht="15.75" customHeight="1">
      <c r="B256" s="81"/>
      <c r="C256" s="81"/>
      <c r="D256" s="81"/>
      <c r="E256" s="81"/>
      <c r="F256" s="81"/>
      <c r="G256" s="81"/>
      <c r="H256" s="81"/>
      <c r="I256" s="81"/>
      <c r="J256" s="82"/>
      <c r="K256" s="82"/>
      <c r="L256" s="82"/>
      <c r="M256" s="83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2:36" ht="15.75" customHeight="1">
      <c r="B257" s="81"/>
      <c r="C257" s="81"/>
      <c r="D257" s="81"/>
      <c r="E257" s="81"/>
      <c r="F257" s="81"/>
      <c r="G257" s="81"/>
      <c r="H257" s="81"/>
      <c r="I257" s="81"/>
      <c r="J257" s="82"/>
      <c r="K257" s="82"/>
      <c r="L257" s="82"/>
      <c r="M257" s="83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2:36" ht="15.75" customHeight="1">
      <c r="B258" s="81"/>
      <c r="C258" s="81"/>
      <c r="D258" s="81"/>
      <c r="E258" s="81"/>
      <c r="F258" s="81"/>
      <c r="G258" s="81"/>
      <c r="H258" s="81"/>
      <c r="I258" s="81"/>
      <c r="J258" s="82"/>
      <c r="K258" s="82"/>
      <c r="L258" s="82"/>
      <c r="M258" s="83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2:36" ht="15.75" customHeight="1">
      <c r="B259" s="81"/>
      <c r="C259" s="81"/>
      <c r="D259" s="81"/>
      <c r="E259" s="81"/>
      <c r="F259" s="81"/>
      <c r="G259" s="81"/>
      <c r="H259" s="81"/>
      <c r="I259" s="81"/>
      <c r="J259" s="82"/>
      <c r="K259" s="82"/>
      <c r="L259" s="82"/>
      <c r="M259" s="83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2:36" ht="15.75" customHeight="1">
      <c r="B260" s="81"/>
      <c r="C260" s="81"/>
      <c r="D260" s="81"/>
      <c r="E260" s="81"/>
      <c r="F260" s="81"/>
      <c r="G260" s="81"/>
      <c r="H260" s="81"/>
      <c r="I260" s="81"/>
      <c r="J260" s="82"/>
      <c r="K260" s="82"/>
      <c r="L260" s="82"/>
      <c r="M260" s="83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2:36" ht="15.75" customHeight="1">
      <c r="B261" s="81"/>
      <c r="C261" s="81"/>
      <c r="D261" s="81"/>
      <c r="E261" s="81"/>
      <c r="F261" s="81"/>
      <c r="G261" s="81"/>
      <c r="H261" s="81"/>
      <c r="I261" s="81"/>
      <c r="J261" s="82"/>
      <c r="K261" s="82"/>
      <c r="L261" s="82"/>
      <c r="M261" s="83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2:36" ht="15.75" customHeight="1">
      <c r="B262" s="81"/>
      <c r="C262" s="81"/>
      <c r="D262" s="81"/>
      <c r="E262" s="81"/>
      <c r="F262" s="81"/>
      <c r="G262" s="81"/>
      <c r="H262" s="81"/>
      <c r="I262" s="81"/>
      <c r="J262" s="82"/>
      <c r="K262" s="82"/>
      <c r="L262" s="82"/>
      <c r="M262" s="83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2:36" ht="15.75" customHeight="1">
      <c r="B263" s="81"/>
      <c r="C263" s="81"/>
      <c r="D263" s="81"/>
      <c r="E263" s="81"/>
      <c r="F263" s="81"/>
      <c r="G263" s="81"/>
      <c r="H263" s="81"/>
      <c r="I263" s="81"/>
      <c r="J263" s="82"/>
      <c r="K263" s="82"/>
      <c r="L263" s="82"/>
      <c r="M263" s="83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2:36" ht="15.75" customHeight="1">
      <c r="B264" s="81"/>
      <c r="C264" s="81"/>
      <c r="D264" s="81"/>
      <c r="E264" s="81"/>
      <c r="F264" s="81"/>
      <c r="G264" s="81"/>
      <c r="H264" s="81"/>
      <c r="I264" s="81"/>
      <c r="J264" s="82"/>
      <c r="K264" s="82"/>
      <c r="L264" s="82"/>
      <c r="M264" s="83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2:36" ht="15.75" customHeight="1">
      <c r="B265" s="81"/>
      <c r="C265" s="81"/>
      <c r="D265" s="81"/>
      <c r="E265" s="81"/>
      <c r="F265" s="81"/>
      <c r="G265" s="81"/>
      <c r="H265" s="81"/>
      <c r="I265" s="81"/>
      <c r="J265" s="82"/>
      <c r="K265" s="82"/>
      <c r="L265" s="82"/>
      <c r="M265" s="83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2:36" ht="15.75" customHeight="1">
      <c r="B266" s="81"/>
      <c r="C266" s="81"/>
      <c r="D266" s="81"/>
      <c r="E266" s="81"/>
      <c r="F266" s="81"/>
      <c r="G266" s="81"/>
      <c r="H266" s="81"/>
      <c r="I266" s="81"/>
      <c r="J266" s="82"/>
      <c r="K266" s="82"/>
      <c r="L266" s="82"/>
      <c r="M266" s="83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2:36" ht="15.75" customHeight="1">
      <c r="B267" s="81"/>
      <c r="C267" s="81"/>
      <c r="D267" s="81"/>
      <c r="E267" s="81"/>
      <c r="F267" s="81"/>
      <c r="G267" s="81"/>
      <c r="H267" s="81"/>
      <c r="I267" s="81"/>
      <c r="J267" s="82"/>
      <c r="K267" s="82"/>
      <c r="L267" s="82"/>
      <c r="M267" s="83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2:36" ht="15.75" customHeight="1">
      <c r="B268" s="81"/>
      <c r="C268" s="81"/>
      <c r="D268" s="81"/>
      <c r="E268" s="81"/>
      <c r="F268" s="81"/>
      <c r="G268" s="81"/>
      <c r="H268" s="81"/>
      <c r="I268" s="81"/>
      <c r="J268" s="82"/>
      <c r="K268" s="82"/>
      <c r="L268" s="82"/>
      <c r="M268" s="83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2:36" ht="15.75" customHeight="1">
      <c r="B269" s="81"/>
      <c r="C269" s="81"/>
      <c r="D269" s="81"/>
      <c r="E269" s="81"/>
      <c r="F269" s="81"/>
      <c r="G269" s="81"/>
      <c r="H269" s="81"/>
      <c r="I269" s="81"/>
      <c r="J269" s="82"/>
      <c r="K269" s="82"/>
      <c r="L269" s="82"/>
      <c r="M269" s="83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2:36" ht="15.75" customHeight="1">
      <c r="B270" s="81"/>
      <c r="C270" s="81"/>
      <c r="D270" s="81"/>
      <c r="E270" s="81"/>
      <c r="F270" s="81"/>
      <c r="G270" s="81"/>
      <c r="H270" s="81"/>
      <c r="I270" s="81"/>
      <c r="J270" s="82"/>
      <c r="K270" s="82"/>
      <c r="L270" s="82"/>
      <c r="M270" s="83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2:36" ht="15.75" customHeight="1">
      <c r="B271" s="81"/>
      <c r="C271" s="81"/>
      <c r="D271" s="81"/>
      <c r="E271" s="81"/>
      <c r="F271" s="81"/>
      <c r="G271" s="81"/>
      <c r="H271" s="81"/>
      <c r="I271" s="81"/>
      <c r="J271" s="82"/>
      <c r="K271" s="82"/>
      <c r="L271" s="82"/>
      <c r="M271" s="83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2:36" ht="15.75" customHeight="1">
      <c r="B272" s="81"/>
      <c r="C272" s="81"/>
      <c r="D272" s="81"/>
      <c r="E272" s="81"/>
      <c r="F272" s="81"/>
      <c r="G272" s="81"/>
      <c r="H272" s="81"/>
      <c r="I272" s="81"/>
      <c r="J272" s="82"/>
      <c r="K272" s="82"/>
      <c r="L272" s="82"/>
      <c r="M272" s="83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2:36" ht="15.75" customHeight="1">
      <c r="B273" s="81"/>
      <c r="C273" s="81"/>
      <c r="D273" s="81"/>
      <c r="E273" s="81"/>
      <c r="F273" s="81"/>
      <c r="G273" s="81"/>
      <c r="H273" s="81"/>
      <c r="I273" s="81"/>
      <c r="J273" s="82"/>
      <c r="K273" s="82"/>
      <c r="L273" s="82"/>
      <c r="M273" s="83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2:36" ht="15.75" customHeight="1">
      <c r="B274" s="81"/>
      <c r="C274" s="81"/>
      <c r="D274" s="81"/>
      <c r="E274" s="81"/>
      <c r="F274" s="81"/>
      <c r="G274" s="81"/>
      <c r="H274" s="81"/>
      <c r="I274" s="81"/>
      <c r="J274" s="82"/>
      <c r="K274" s="82"/>
      <c r="L274" s="82"/>
      <c r="M274" s="83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2:36" ht="15.75" customHeight="1">
      <c r="B275" s="81"/>
      <c r="C275" s="81"/>
      <c r="D275" s="81"/>
      <c r="E275" s="81"/>
      <c r="F275" s="81"/>
      <c r="G275" s="81"/>
      <c r="H275" s="81"/>
      <c r="I275" s="81"/>
      <c r="J275" s="82"/>
      <c r="K275" s="82"/>
      <c r="L275" s="82"/>
      <c r="M275" s="83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2:36" ht="15.75" customHeight="1">
      <c r="B276" s="81"/>
      <c r="C276" s="81"/>
      <c r="D276" s="81"/>
      <c r="E276" s="81"/>
      <c r="F276" s="81"/>
      <c r="G276" s="81"/>
      <c r="H276" s="81"/>
      <c r="I276" s="81"/>
      <c r="J276" s="82"/>
      <c r="K276" s="82"/>
      <c r="L276" s="82"/>
      <c r="M276" s="83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2:36" ht="15.75" customHeight="1">
      <c r="B277" s="81"/>
      <c r="C277" s="81"/>
      <c r="D277" s="81"/>
      <c r="E277" s="81"/>
      <c r="F277" s="81"/>
      <c r="G277" s="81"/>
      <c r="H277" s="81"/>
      <c r="I277" s="81"/>
      <c r="J277" s="82"/>
      <c r="K277" s="82"/>
      <c r="L277" s="82"/>
      <c r="M277" s="83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2:36" ht="15.75" customHeight="1">
      <c r="B278" s="81"/>
      <c r="C278" s="81"/>
      <c r="D278" s="81"/>
      <c r="E278" s="81"/>
      <c r="F278" s="81"/>
      <c r="G278" s="81"/>
      <c r="H278" s="81"/>
      <c r="I278" s="81"/>
      <c r="J278" s="82"/>
      <c r="K278" s="82"/>
      <c r="L278" s="82"/>
      <c r="M278" s="83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2:36" ht="15.75" customHeight="1">
      <c r="B279" s="81"/>
      <c r="C279" s="81"/>
      <c r="D279" s="81"/>
      <c r="E279" s="81"/>
      <c r="F279" s="81"/>
      <c r="G279" s="81"/>
      <c r="H279" s="81"/>
      <c r="I279" s="81"/>
      <c r="J279" s="82"/>
      <c r="K279" s="82"/>
      <c r="L279" s="82"/>
      <c r="M279" s="83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2:36" ht="15.75" customHeight="1">
      <c r="B280" s="81"/>
      <c r="C280" s="81"/>
      <c r="D280" s="81"/>
      <c r="E280" s="81"/>
      <c r="F280" s="81"/>
      <c r="G280" s="81"/>
      <c r="H280" s="81"/>
      <c r="I280" s="81"/>
      <c r="J280" s="82"/>
      <c r="K280" s="82"/>
      <c r="L280" s="82"/>
      <c r="M280" s="83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2:36" ht="15.75" customHeight="1">
      <c r="B281" s="81"/>
      <c r="C281" s="81"/>
      <c r="D281" s="81"/>
      <c r="E281" s="81"/>
      <c r="F281" s="81"/>
      <c r="G281" s="81"/>
      <c r="H281" s="81"/>
      <c r="I281" s="81"/>
      <c r="J281" s="82"/>
      <c r="K281" s="82"/>
      <c r="L281" s="82"/>
      <c r="M281" s="83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2:36" ht="15.75" customHeight="1">
      <c r="B282" s="81"/>
      <c r="C282" s="81"/>
      <c r="D282" s="81"/>
      <c r="E282" s="81"/>
      <c r="F282" s="81"/>
      <c r="G282" s="81"/>
      <c r="H282" s="81"/>
      <c r="I282" s="81"/>
      <c r="J282" s="82"/>
      <c r="K282" s="82"/>
      <c r="L282" s="82"/>
      <c r="M282" s="83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2:36" ht="15.75" customHeight="1">
      <c r="B283" s="81"/>
      <c r="C283" s="81"/>
      <c r="D283" s="81"/>
      <c r="E283" s="81"/>
      <c r="F283" s="81"/>
      <c r="G283" s="81"/>
      <c r="H283" s="81"/>
      <c r="I283" s="81"/>
      <c r="J283" s="82"/>
      <c r="K283" s="82"/>
      <c r="L283" s="82"/>
      <c r="M283" s="83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2:36" ht="15.75" customHeight="1">
      <c r="B284" s="81"/>
      <c r="C284" s="81"/>
      <c r="D284" s="81"/>
      <c r="E284" s="81"/>
      <c r="F284" s="81"/>
      <c r="G284" s="81"/>
      <c r="H284" s="81"/>
      <c r="I284" s="81"/>
      <c r="J284" s="82"/>
      <c r="K284" s="82"/>
      <c r="L284" s="82"/>
      <c r="M284" s="83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2:36" ht="15.75" customHeight="1">
      <c r="B285" s="81"/>
      <c r="C285" s="81"/>
      <c r="D285" s="81"/>
      <c r="E285" s="81"/>
      <c r="F285" s="81"/>
      <c r="G285" s="81"/>
      <c r="H285" s="81"/>
      <c r="I285" s="81"/>
      <c r="J285" s="82"/>
      <c r="K285" s="82"/>
      <c r="L285" s="82"/>
      <c r="M285" s="83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2:36" ht="15.75" customHeight="1"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2"/>
      <c r="M286" s="83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2:36" ht="15.75" customHeight="1">
      <c r="B287" s="81"/>
      <c r="C287" s="81"/>
      <c r="D287" s="81"/>
      <c r="E287" s="81"/>
      <c r="F287" s="81"/>
      <c r="G287" s="81"/>
      <c r="H287" s="81"/>
      <c r="I287" s="81"/>
      <c r="J287" s="82"/>
      <c r="K287" s="82"/>
      <c r="L287" s="82"/>
      <c r="M287" s="83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2:36" ht="15.75" customHeight="1">
      <c r="B288" s="81"/>
      <c r="C288" s="81"/>
      <c r="D288" s="81"/>
      <c r="E288" s="81"/>
      <c r="F288" s="81"/>
      <c r="G288" s="81"/>
      <c r="H288" s="81"/>
      <c r="I288" s="81"/>
      <c r="J288" s="82"/>
      <c r="K288" s="82"/>
      <c r="L288" s="82"/>
      <c r="M288" s="83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2:36" ht="15.75" customHeight="1">
      <c r="B289" s="81"/>
      <c r="C289" s="81"/>
      <c r="D289" s="81"/>
      <c r="E289" s="81"/>
      <c r="F289" s="81"/>
      <c r="G289" s="81"/>
      <c r="H289" s="81"/>
      <c r="I289" s="81"/>
      <c r="J289" s="82"/>
      <c r="K289" s="82"/>
      <c r="L289" s="82"/>
      <c r="M289" s="83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2:36" ht="15.75" customHeight="1">
      <c r="B290" s="81"/>
      <c r="C290" s="81"/>
      <c r="D290" s="81"/>
      <c r="E290" s="81"/>
      <c r="F290" s="81"/>
      <c r="G290" s="81"/>
      <c r="H290" s="81"/>
      <c r="I290" s="81"/>
      <c r="J290" s="82"/>
      <c r="K290" s="82"/>
      <c r="L290" s="82"/>
      <c r="M290" s="83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2:36" ht="15.75" customHeight="1">
      <c r="B291" s="81"/>
      <c r="C291" s="81"/>
      <c r="D291" s="81"/>
      <c r="E291" s="81"/>
      <c r="F291" s="81"/>
      <c r="G291" s="81"/>
      <c r="H291" s="81"/>
      <c r="I291" s="81"/>
      <c r="J291" s="82"/>
      <c r="K291" s="82"/>
      <c r="L291" s="82"/>
      <c r="M291" s="83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2:36" ht="15.75" customHeight="1">
      <c r="B292" s="81"/>
      <c r="C292" s="81"/>
      <c r="D292" s="81"/>
      <c r="E292" s="81"/>
      <c r="F292" s="81"/>
      <c r="G292" s="81"/>
      <c r="H292" s="81"/>
      <c r="I292" s="81"/>
      <c r="J292" s="82"/>
      <c r="K292" s="82"/>
      <c r="L292" s="82"/>
      <c r="M292" s="83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2:36" ht="15.75" customHeight="1">
      <c r="B293" s="81"/>
      <c r="C293" s="81"/>
      <c r="D293" s="81"/>
      <c r="E293" s="81"/>
      <c r="F293" s="81"/>
      <c r="G293" s="81"/>
      <c r="H293" s="81"/>
      <c r="I293" s="81"/>
      <c r="J293" s="82"/>
      <c r="K293" s="82"/>
      <c r="L293" s="82"/>
      <c r="M293" s="83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2:36" ht="15.75" customHeight="1">
      <c r="B294" s="81"/>
      <c r="C294" s="81"/>
      <c r="D294" s="81"/>
      <c r="E294" s="81"/>
      <c r="F294" s="81"/>
      <c r="G294" s="81"/>
      <c r="H294" s="81"/>
      <c r="I294" s="81"/>
      <c r="J294" s="82"/>
      <c r="K294" s="82"/>
      <c r="L294" s="82"/>
      <c r="M294" s="83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2:36" ht="15.75" customHeight="1">
      <c r="B295" s="81"/>
      <c r="C295" s="81"/>
      <c r="D295" s="81"/>
      <c r="E295" s="81"/>
      <c r="F295" s="81"/>
      <c r="G295" s="81"/>
      <c r="H295" s="81"/>
      <c r="I295" s="81"/>
      <c r="J295" s="82"/>
      <c r="K295" s="82"/>
      <c r="L295" s="82"/>
      <c r="M295" s="83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2:36" ht="15.75" customHeight="1">
      <c r="B296" s="81"/>
      <c r="C296" s="81"/>
      <c r="D296" s="81"/>
      <c r="E296" s="81"/>
      <c r="F296" s="81"/>
      <c r="G296" s="81"/>
      <c r="H296" s="81"/>
      <c r="I296" s="81"/>
      <c r="J296" s="82"/>
      <c r="K296" s="82"/>
      <c r="L296" s="82"/>
      <c r="M296" s="83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2:36" ht="15.75" customHeight="1">
      <c r="B297" s="81"/>
      <c r="C297" s="81"/>
      <c r="D297" s="81"/>
      <c r="E297" s="81"/>
      <c r="F297" s="81"/>
      <c r="G297" s="81"/>
      <c r="H297" s="81"/>
      <c r="I297" s="81"/>
      <c r="J297" s="82"/>
      <c r="K297" s="82"/>
      <c r="L297" s="82"/>
      <c r="M297" s="83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2:36" ht="15.75" customHeight="1">
      <c r="B298" s="81"/>
      <c r="C298" s="81"/>
      <c r="D298" s="81"/>
      <c r="E298" s="81"/>
      <c r="F298" s="81"/>
      <c r="G298" s="81"/>
      <c r="H298" s="81"/>
      <c r="I298" s="81"/>
      <c r="J298" s="82"/>
      <c r="K298" s="82"/>
      <c r="L298" s="82"/>
      <c r="M298" s="83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  <c r="AA298" s="8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2:36" ht="15.75" customHeight="1">
      <c r="B299" s="81"/>
      <c r="C299" s="81"/>
      <c r="D299" s="81"/>
      <c r="E299" s="81"/>
      <c r="F299" s="81"/>
      <c r="G299" s="81"/>
      <c r="H299" s="81"/>
      <c r="I299" s="81"/>
      <c r="J299" s="82"/>
      <c r="K299" s="82"/>
      <c r="L299" s="82"/>
      <c r="M299" s="83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2:36" ht="15.75" customHeight="1">
      <c r="B300" s="81"/>
      <c r="C300" s="81"/>
      <c r="D300" s="81"/>
      <c r="E300" s="81"/>
      <c r="F300" s="81"/>
      <c r="G300" s="81"/>
      <c r="H300" s="81"/>
      <c r="I300" s="81"/>
      <c r="J300" s="82"/>
      <c r="K300" s="82"/>
      <c r="L300" s="82"/>
      <c r="M300" s="83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2:36" ht="15.75" customHeight="1">
      <c r="B301" s="81"/>
      <c r="C301" s="81"/>
      <c r="D301" s="81"/>
      <c r="E301" s="81"/>
      <c r="F301" s="81"/>
      <c r="G301" s="81"/>
      <c r="H301" s="81"/>
      <c r="I301" s="81"/>
      <c r="J301" s="82"/>
      <c r="K301" s="82"/>
      <c r="L301" s="82"/>
      <c r="M301" s="83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2:36" ht="15.75" customHeight="1">
      <c r="B302" s="81"/>
      <c r="C302" s="81"/>
      <c r="D302" s="81"/>
      <c r="E302" s="81"/>
      <c r="F302" s="81"/>
      <c r="G302" s="81"/>
      <c r="H302" s="81"/>
      <c r="I302" s="81"/>
      <c r="J302" s="82"/>
      <c r="K302" s="82"/>
      <c r="L302" s="82"/>
      <c r="M302" s="83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2:36" ht="15.75" customHeight="1">
      <c r="B303" s="81"/>
      <c r="C303" s="81"/>
      <c r="D303" s="81"/>
      <c r="E303" s="81"/>
      <c r="F303" s="81"/>
      <c r="G303" s="81"/>
      <c r="H303" s="81"/>
      <c r="I303" s="81"/>
      <c r="J303" s="82"/>
      <c r="K303" s="82"/>
      <c r="L303" s="82"/>
      <c r="M303" s="83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2:36" ht="15.75" customHeight="1">
      <c r="B304" s="81"/>
      <c r="C304" s="81"/>
      <c r="D304" s="81"/>
      <c r="E304" s="81"/>
      <c r="F304" s="81"/>
      <c r="G304" s="81"/>
      <c r="H304" s="81"/>
      <c r="I304" s="81"/>
      <c r="J304" s="82"/>
      <c r="K304" s="82"/>
      <c r="L304" s="82"/>
      <c r="M304" s="83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2:36" ht="15.75" customHeight="1">
      <c r="B305" s="81"/>
      <c r="C305" s="81"/>
      <c r="D305" s="81"/>
      <c r="E305" s="81"/>
      <c r="F305" s="81"/>
      <c r="G305" s="81"/>
      <c r="H305" s="81"/>
      <c r="I305" s="81"/>
      <c r="J305" s="82"/>
      <c r="K305" s="82"/>
      <c r="L305" s="82"/>
      <c r="M305" s="83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2:36" ht="15.75" customHeight="1">
      <c r="B306" s="81"/>
      <c r="C306" s="81"/>
      <c r="D306" s="81"/>
      <c r="E306" s="81"/>
      <c r="F306" s="81"/>
      <c r="G306" s="81"/>
      <c r="H306" s="81"/>
      <c r="I306" s="81"/>
      <c r="J306" s="82"/>
      <c r="K306" s="82"/>
      <c r="L306" s="82"/>
      <c r="M306" s="83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2:36" ht="15.75" customHeight="1">
      <c r="B307" s="81"/>
      <c r="C307" s="81"/>
      <c r="D307" s="81"/>
      <c r="E307" s="81"/>
      <c r="F307" s="81"/>
      <c r="G307" s="81"/>
      <c r="H307" s="81"/>
      <c r="I307" s="81"/>
      <c r="J307" s="82"/>
      <c r="K307" s="82"/>
      <c r="L307" s="82"/>
      <c r="M307" s="83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2:36" ht="15.75" customHeight="1">
      <c r="B308" s="81"/>
      <c r="C308" s="81"/>
      <c r="D308" s="81"/>
      <c r="E308" s="81"/>
      <c r="F308" s="81"/>
      <c r="G308" s="81"/>
      <c r="H308" s="81"/>
      <c r="I308" s="81"/>
      <c r="J308" s="82"/>
      <c r="K308" s="82"/>
      <c r="L308" s="82"/>
      <c r="M308" s="83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2:36" ht="15.75" customHeight="1">
      <c r="B309" s="81"/>
      <c r="C309" s="81"/>
      <c r="D309" s="81"/>
      <c r="E309" s="81"/>
      <c r="F309" s="81"/>
      <c r="G309" s="81"/>
      <c r="H309" s="81"/>
      <c r="I309" s="81"/>
      <c r="J309" s="82"/>
      <c r="K309" s="82"/>
      <c r="L309" s="82"/>
      <c r="M309" s="83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2:36" ht="15.75" customHeight="1">
      <c r="B310" s="81"/>
      <c r="C310" s="81"/>
      <c r="D310" s="81"/>
      <c r="E310" s="81"/>
      <c r="F310" s="81"/>
      <c r="G310" s="81"/>
      <c r="H310" s="81"/>
      <c r="I310" s="81"/>
      <c r="J310" s="82"/>
      <c r="K310" s="82"/>
      <c r="L310" s="82"/>
      <c r="M310" s="83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2:36" ht="15.75" customHeight="1">
      <c r="B311" s="81"/>
      <c r="C311" s="81"/>
      <c r="D311" s="81"/>
      <c r="E311" s="81"/>
      <c r="F311" s="81"/>
      <c r="G311" s="81"/>
      <c r="H311" s="81"/>
      <c r="I311" s="81"/>
      <c r="J311" s="82"/>
      <c r="K311" s="82"/>
      <c r="L311" s="82"/>
      <c r="M311" s="83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2:36" ht="15.75" customHeight="1">
      <c r="B312" s="81"/>
      <c r="C312" s="81"/>
      <c r="D312" s="81"/>
      <c r="E312" s="81"/>
      <c r="F312" s="81"/>
      <c r="G312" s="81"/>
      <c r="H312" s="81"/>
      <c r="I312" s="81"/>
      <c r="J312" s="82"/>
      <c r="K312" s="82"/>
      <c r="L312" s="82"/>
      <c r="M312" s="83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2:36" ht="15.75" customHeight="1">
      <c r="B313" s="81"/>
      <c r="C313" s="81"/>
      <c r="D313" s="81"/>
      <c r="E313" s="81"/>
      <c r="F313" s="81"/>
      <c r="G313" s="81"/>
      <c r="H313" s="81"/>
      <c r="I313" s="81"/>
      <c r="J313" s="82"/>
      <c r="K313" s="82"/>
      <c r="L313" s="82"/>
      <c r="M313" s="83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2:36" ht="15.75" customHeight="1">
      <c r="B314" s="81"/>
      <c r="C314" s="81"/>
      <c r="D314" s="81"/>
      <c r="E314" s="81"/>
      <c r="F314" s="81"/>
      <c r="G314" s="81"/>
      <c r="H314" s="81"/>
      <c r="I314" s="81"/>
      <c r="J314" s="82"/>
      <c r="K314" s="82"/>
      <c r="L314" s="82"/>
      <c r="M314" s="83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2:36" ht="15.75" customHeight="1">
      <c r="B315" s="81"/>
      <c r="C315" s="81"/>
      <c r="D315" s="81"/>
      <c r="E315" s="81"/>
      <c r="F315" s="81"/>
      <c r="G315" s="81"/>
      <c r="H315" s="81"/>
      <c r="I315" s="81"/>
      <c r="J315" s="82"/>
      <c r="K315" s="82"/>
      <c r="L315" s="82"/>
      <c r="M315" s="83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2:36" ht="15.75" customHeight="1">
      <c r="B316" s="81"/>
      <c r="C316" s="81"/>
      <c r="D316" s="81"/>
      <c r="E316" s="81"/>
      <c r="F316" s="81"/>
      <c r="G316" s="81"/>
      <c r="H316" s="81"/>
      <c r="I316" s="81"/>
      <c r="J316" s="82"/>
      <c r="K316" s="82"/>
      <c r="L316" s="82"/>
      <c r="M316" s="83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2:36" ht="15.75" customHeight="1"/>
    <row r="318" spans="2:36" ht="15.75" customHeight="1"/>
    <row r="319" spans="2:36" ht="15.75" customHeight="1"/>
    <row r="320" spans="2:3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</sheetData>
  <mergeCells count="105">
    <mergeCell ref="A124:A129"/>
    <mergeCell ref="A130:A135"/>
    <mergeCell ref="A136:A141"/>
    <mergeCell ref="A142:A147"/>
    <mergeCell ref="A94:A99"/>
    <mergeCell ref="A100:A105"/>
    <mergeCell ref="A106:A111"/>
    <mergeCell ref="A112:A117"/>
    <mergeCell ref="A118:A12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  <mergeCell ref="Y142:Z142"/>
    <mergeCell ref="J112:K112"/>
    <mergeCell ref="M112:N112"/>
    <mergeCell ref="P112:Q112"/>
    <mergeCell ref="S112:T112"/>
    <mergeCell ref="Y112:Z112"/>
    <mergeCell ref="J136:K136"/>
    <mergeCell ref="M136:N136"/>
    <mergeCell ref="P136:Q136"/>
    <mergeCell ref="S136:T136"/>
    <mergeCell ref="J142:K142"/>
    <mergeCell ref="M142:N142"/>
    <mergeCell ref="P142:Q142"/>
    <mergeCell ref="S142:T142"/>
    <mergeCell ref="J124:K124"/>
    <mergeCell ref="M124:N124"/>
    <mergeCell ref="S124:T124"/>
    <mergeCell ref="Y124:Z124"/>
    <mergeCell ref="J130:K130"/>
    <mergeCell ref="M130:N130"/>
    <mergeCell ref="P130:Q130"/>
    <mergeCell ref="S130:T130"/>
    <mergeCell ref="Y130:Z130"/>
    <mergeCell ref="J118:K118"/>
    <mergeCell ref="M118:N118"/>
    <mergeCell ref="P118:Q118"/>
    <mergeCell ref="S118:T118"/>
    <mergeCell ref="Y118:Z118"/>
    <mergeCell ref="J106:K106"/>
    <mergeCell ref="M106:N106"/>
    <mergeCell ref="P106:Q106"/>
    <mergeCell ref="S106:T106"/>
    <mergeCell ref="Y106:Z106"/>
    <mergeCell ref="J100:K100"/>
    <mergeCell ref="M100:N100"/>
    <mergeCell ref="P100:Q100"/>
    <mergeCell ref="S100:T100"/>
    <mergeCell ref="Y100:Z100"/>
    <mergeCell ref="J94:K94"/>
    <mergeCell ref="M94:N94"/>
    <mergeCell ref="P94:Q94"/>
    <mergeCell ref="S94:T94"/>
    <mergeCell ref="Y94:Z94"/>
    <mergeCell ref="J88:K88"/>
    <mergeCell ref="M88:N88"/>
    <mergeCell ref="P88:Q88"/>
    <mergeCell ref="S88:T88"/>
    <mergeCell ref="Y88:Z88"/>
    <mergeCell ref="J82:K82"/>
    <mergeCell ref="M82:N82"/>
    <mergeCell ref="P82:Q82"/>
    <mergeCell ref="S82:T82"/>
    <mergeCell ref="Y82:Z82"/>
    <mergeCell ref="Y70:Z70"/>
    <mergeCell ref="J76:K76"/>
    <mergeCell ref="M76:N76"/>
    <mergeCell ref="P76:Q76"/>
    <mergeCell ref="S76:T76"/>
    <mergeCell ref="Y76:Z76"/>
    <mergeCell ref="J64:K64"/>
    <mergeCell ref="M64:N64"/>
    <mergeCell ref="P64:Q64"/>
    <mergeCell ref="S64:T64"/>
    <mergeCell ref="J70:K70"/>
    <mergeCell ref="M70:N70"/>
    <mergeCell ref="P70:Q70"/>
    <mergeCell ref="S70:T70"/>
    <mergeCell ref="J58:K58"/>
    <mergeCell ref="M58:N58"/>
    <mergeCell ref="P58:Q58"/>
    <mergeCell ref="S58:T58"/>
    <mergeCell ref="Y58:Z58"/>
    <mergeCell ref="B1:H1"/>
    <mergeCell ref="J1:AA1"/>
    <mergeCell ref="B2:AA2"/>
    <mergeCell ref="AC2:AJ2"/>
    <mergeCell ref="J52:K52"/>
    <mergeCell ref="M52:N52"/>
    <mergeCell ref="P52:Q52"/>
    <mergeCell ref="S52:T52"/>
    <mergeCell ref="Y52:Z52"/>
  </mergeCells>
  <phoneticPr fontId="17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W999"/>
  <sheetViews>
    <sheetView zoomScale="80" zoomScaleNormal="80" workbookViewId="0">
      <selection activeCell="J26" sqref="J26"/>
    </sheetView>
  </sheetViews>
  <sheetFormatPr defaultColWidth="11.19921875" defaultRowHeight="15" customHeight="1"/>
  <cols>
    <col min="1" max="1" width="11.19921875" style="148" customWidth="1"/>
    <col min="2" max="2" width="9.796875" style="148" customWidth="1"/>
    <col min="3" max="3" width="4.09765625" customWidth="1"/>
    <col min="4" max="4" width="9.19921875" customWidth="1"/>
    <col min="5" max="5" width="3.19921875" customWidth="1"/>
    <col min="6" max="6" width="9.19921875" customWidth="1"/>
    <col min="7" max="7" width="13.296875" customWidth="1"/>
    <col min="8" max="8" width="9.19921875" customWidth="1"/>
    <col min="9" max="9" width="17.69921875" customWidth="1"/>
    <col min="10" max="10" width="9.19921875" customWidth="1"/>
    <col min="11" max="11" width="12.796875" customWidth="1"/>
    <col min="12" max="12" width="9.19921875" customWidth="1"/>
    <col min="13" max="13" width="5.69921875" customWidth="1"/>
    <col min="14" max="14" width="9.19921875" customWidth="1"/>
    <col min="15" max="15" width="13.19921875" customWidth="1"/>
    <col min="16" max="16" width="4.3984375" customWidth="1"/>
    <col min="17" max="22" width="3.19921875" customWidth="1"/>
    <col min="23" max="23" width="4.69921875" customWidth="1"/>
    <col min="24" max="28" width="8.69921875" customWidth="1"/>
  </cols>
  <sheetData>
    <row r="1" spans="1:23" ht="15.75" customHeight="1" thickBot="1">
      <c r="A1" s="149"/>
      <c r="B1" s="149"/>
      <c r="C1" s="259">
        <v>111</v>
      </c>
      <c r="D1" s="260" t="s">
        <v>164</v>
      </c>
      <c r="E1" s="260" t="s">
        <v>165</v>
      </c>
      <c r="F1" s="260" t="s">
        <v>198</v>
      </c>
      <c r="G1" s="260" t="s">
        <v>167</v>
      </c>
      <c r="H1" s="260" t="s">
        <v>4</v>
      </c>
      <c r="I1" s="261"/>
      <c r="J1" s="260"/>
      <c r="K1" s="260"/>
      <c r="L1" s="260"/>
      <c r="M1" s="260"/>
      <c r="N1" s="260"/>
      <c r="O1" s="260"/>
      <c r="P1" s="260"/>
      <c r="Q1" s="111"/>
      <c r="R1" s="111"/>
      <c r="S1" s="111"/>
      <c r="T1" s="111"/>
      <c r="U1" s="111"/>
      <c r="V1" s="111"/>
      <c r="W1" s="111"/>
    </row>
    <row r="2" spans="1:23" ht="15.75" customHeight="1" thickBot="1">
      <c r="A2" s="279" t="s">
        <v>270</v>
      </c>
      <c r="B2" s="280" t="s">
        <v>290</v>
      </c>
      <c r="C2" s="281" t="s">
        <v>4</v>
      </c>
      <c r="D2" s="282" t="s">
        <v>12</v>
      </c>
      <c r="E2" s="283" t="s">
        <v>168</v>
      </c>
      <c r="F2" s="284" t="s">
        <v>15</v>
      </c>
      <c r="G2" s="285" t="s">
        <v>169</v>
      </c>
      <c r="H2" s="286" t="s">
        <v>16</v>
      </c>
      <c r="I2" s="287" t="s">
        <v>170</v>
      </c>
      <c r="J2" s="288" t="s">
        <v>17</v>
      </c>
      <c r="K2" s="287" t="s">
        <v>171</v>
      </c>
      <c r="L2" s="286" t="s">
        <v>18</v>
      </c>
      <c r="M2" s="287" t="s">
        <v>172</v>
      </c>
      <c r="N2" s="286" t="s">
        <v>19</v>
      </c>
      <c r="O2" s="287" t="s">
        <v>173</v>
      </c>
      <c r="P2" s="289" t="s">
        <v>174</v>
      </c>
      <c r="Q2" s="286" t="s">
        <v>5</v>
      </c>
      <c r="R2" s="286" t="s">
        <v>6</v>
      </c>
      <c r="S2" s="286" t="s">
        <v>7</v>
      </c>
      <c r="T2" s="286" t="s">
        <v>8</v>
      </c>
      <c r="U2" s="286" t="s">
        <v>9</v>
      </c>
      <c r="V2" s="286" t="s">
        <v>10</v>
      </c>
      <c r="W2" s="290" t="s">
        <v>11</v>
      </c>
    </row>
    <row r="3" spans="1:23" ht="15.75" customHeight="1">
      <c r="A3" s="262">
        <v>44986</v>
      </c>
      <c r="B3" s="263" t="s">
        <v>292</v>
      </c>
      <c r="C3" s="260" t="str">
        <f>'A案--素食國中'!B4</f>
        <v>d3</v>
      </c>
      <c r="D3" s="260" t="str">
        <f>'A案--素食國中'!J4</f>
        <v>炊粉特餐</v>
      </c>
      <c r="E3" s="264" t="str">
        <f>'A案--素食國中'!AD4</f>
        <v xml:space="preserve">米粉    </v>
      </c>
      <c r="F3" s="260" t="str">
        <f>'A案--素食國中'!M4</f>
        <v>酥炸豆包</v>
      </c>
      <c r="G3" s="260" t="str">
        <f>'A案--素食國中'!AE4</f>
        <v xml:space="preserve">豆包    </v>
      </c>
      <c r="H3" s="260" t="str">
        <f>'A案--素食國中'!P4</f>
        <v>炊粉配料</v>
      </c>
      <c r="I3" s="264" t="str">
        <f>'A案--素食國中'!AF4</f>
        <v xml:space="preserve">甘藍 素肉 乾香菇  </v>
      </c>
      <c r="J3" s="260" t="str">
        <f>'A案--素食國中'!S4</f>
        <v>包子</v>
      </c>
      <c r="K3" s="264" t="str">
        <f>'A案--素食國中'!AG4</f>
        <v xml:space="preserve">冷凍素菜包子    </v>
      </c>
      <c r="L3" s="260" t="str">
        <f>'A案--素食國中'!V4</f>
        <v>時蔬</v>
      </c>
      <c r="M3" s="264" t="str">
        <f>'A案--素食國中'!AH4</f>
        <v xml:space="preserve">蔬菜 薑   </v>
      </c>
      <c r="N3" s="260" t="str">
        <f>'A案--素食國中'!Y4</f>
        <v>三絲羹湯</v>
      </c>
      <c r="O3" s="264" t="str">
        <f>'A案--素食國中'!AI4</f>
        <v xml:space="preserve">脆筍 豆薯 雞蛋 乾木耳 </v>
      </c>
      <c r="P3" s="260">
        <v>0</v>
      </c>
      <c r="Q3" s="111">
        <f>'A案--素食國中'!C4</f>
        <v>1</v>
      </c>
      <c r="R3" s="111">
        <f>'A案--素食國中'!D4</f>
        <v>3.2</v>
      </c>
      <c r="S3" s="111">
        <f>'A案--素食國中'!E4</f>
        <v>1.4</v>
      </c>
      <c r="T3" s="111">
        <f>'A案--素食國中'!F4</f>
        <v>3</v>
      </c>
      <c r="U3" s="111">
        <f>'A案--素食國中'!G4</f>
        <v>0</v>
      </c>
      <c r="V3" s="111">
        <f>'A案--素食國中'!H4</f>
        <v>0</v>
      </c>
      <c r="W3" s="265">
        <f>'A案--素食國中'!I4</f>
        <v>480</v>
      </c>
    </row>
    <row r="4" spans="1:23" ht="15.75" customHeight="1">
      <c r="A4" s="262">
        <v>44987</v>
      </c>
      <c r="B4" s="263" t="s">
        <v>293</v>
      </c>
      <c r="C4" s="260" t="str">
        <f>'A案--素食國中'!B10</f>
        <v>d4</v>
      </c>
      <c r="D4" s="260" t="str">
        <f>'A案--素食國中'!J10</f>
        <v>糙米飯</v>
      </c>
      <c r="E4" s="85" t="str">
        <f>'A案--素食國中'!AD10</f>
        <v xml:space="preserve">米 糙米   </v>
      </c>
      <c r="F4" s="260" t="str">
        <f>'A案--素食國中'!M10</f>
        <v>回鍋干片</v>
      </c>
      <c r="G4" s="260" t="str">
        <f>'A案--素食國中'!AE10</f>
        <v xml:space="preserve">豆干 甘藍 薑  </v>
      </c>
      <c r="H4" s="260" t="str">
        <f>'A案--素食國中'!P10</f>
        <v>關東煮</v>
      </c>
      <c r="I4" s="264" t="str">
        <f>'A案--素食國中'!AF10</f>
        <v xml:space="preserve">玉米 素黑輪 四角油豆腐  </v>
      </c>
      <c r="J4" s="260" t="str">
        <f>'A案--素食國中'!S10</f>
        <v>絞若花椰</v>
      </c>
      <c r="K4" s="264" t="str">
        <f>'A案--素食國中'!AG10</f>
        <v xml:space="preserve">素肉 冷凍花椰菜 胡蘿蔔 薑 </v>
      </c>
      <c r="L4" s="260" t="str">
        <f>'A案--素食國中'!V10</f>
        <v>時蔬</v>
      </c>
      <c r="M4" s="264" t="str">
        <f>'A案--素食國中'!AH10</f>
        <v xml:space="preserve">蔬菜 薑   </v>
      </c>
      <c r="N4" s="260" t="str">
        <f>'A案--素食國中'!Y10</f>
        <v>小米紅豆湯</v>
      </c>
      <c r="O4" s="264" t="str">
        <f>'A案--素食國中'!AI10</f>
        <v xml:space="preserve">小米 紅豆 二砂糖  </v>
      </c>
      <c r="P4" s="260">
        <v>0</v>
      </c>
      <c r="Q4" s="111">
        <f>'A案--素食國中'!C10</f>
        <v>6.3</v>
      </c>
      <c r="R4" s="111">
        <f>'A案--素食國中'!D10</f>
        <v>1.3</v>
      </c>
      <c r="S4" s="111">
        <f>'A案--素食國中'!E10</f>
        <v>1.8</v>
      </c>
      <c r="T4" s="111">
        <f>'A案--素食國中'!F10</f>
        <v>3</v>
      </c>
      <c r="U4" s="111">
        <f>'A案--素食國中'!G10</f>
        <v>0</v>
      </c>
      <c r="V4" s="111">
        <f>'A案--素食國中'!H10</f>
        <v>0</v>
      </c>
      <c r="W4" s="265">
        <f>'A案--素食國中'!I10</f>
        <v>718.5</v>
      </c>
    </row>
    <row r="5" spans="1:23" ht="15.75" customHeight="1">
      <c r="A5" s="262">
        <v>44988</v>
      </c>
      <c r="B5" s="263" t="s">
        <v>294</v>
      </c>
      <c r="C5" s="260" t="str">
        <f>'A案--素食國中'!B16</f>
        <v>d5</v>
      </c>
      <c r="D5" s="260" t="str">
        <f>'A案--素食國中'!J16</f>
        <v>燕麥飯</v>
      </c>
      <c r="E5" s="85" t="str">
        <f>'A案--素食國中'!AD16</f>
        <v xml:space="preserve">米 燕麥   </v>
      </c>
      <c r="F5" s="260" t="str">
        <f>'A案--素食國中'!M16</f>
        <v>茄汁豆包</v>
      </c>
      <c r="G5" s="260" t="str">
        <f>'A案--素食國中'!AE16</f>
        <v>豆包 大番茄 胡蘿蔔 薑 番茄醬</v>
      </c>
      <c r="H5" s="260" t="str">
        <f>'A案--素食國中'!P16</f>
        <v>木須炒蛋</v>
      </c>
      <c r="I5" s="264" t="str">
        <f>'A案--素食國中'!AF16</f>
        <v xml:space="preserve">金針菇 雞蛋 乾木耳 胡蘿蔔 </v>
      </c>
      <c r="J5" s="260" t="str">
        <f>'A案--素食國中'!S16</f>
        <v>銀蘿凍腐</v>
      </c>
      <c r="K5" s="264" t="str">
        <f>'A案--素食國中'!AG16</f>
        <v xml:space="preserve">凍豆腐 白蘿蔔 薑  </v>
      </c>
      <c r="L5" s="260" t="str">
        <f>'A案--素食國中'!V16</f>
        <v>時蔬</v>
      </c>
      <c r="M5" s="264" t="str">
        <f>'A案--素食國中'!AH16</f>
        <v xml:space="preserve">蔬菜 薑   </v>
      </c>
      <c r="N5" s="260" t="str">
        <f>'A案--素食國中'!Y16</f>
        <v>時蔬湯</v>
      </c>
      <c r="O5" s="264" t="str">
        <f>'A案--素食國中'!AI16</f>
        <v xml:space="preserve">時蔬 素羊肉 薑  </v>
      </c>
      <c r="P5" s="260">
        <v>0</v>
      </c>
      <c r="Q5" s="111">
        <f>'A案--素食國中'!C16</f>
        <v>5.2</v>
      </c>
      <c r="R5" s="111">
        <f>'A案--素食國中'!D16</f>
        <v>2.9</v>
      </c>
      <c r="S5" s="111">
        <f>'A案--素食國中'!E16</f>
        <v>2.2000000000000002</v>
      </c>
      <c r="T5" s="111">
        <f>'A案--素食國中'!F16</f>
        <v>3</v>
      </c>
      <c r="U5" s="111">
        <f>'A案--素食國中'!G16</f>
        <v>0</v>
      </c>
      <c r="V5" s="111">
        <f>'A案--素食國中'!H16</f>
        <v>0</v>
      </c>
      <c r="W5" s="265">
        <f>'A案--素食國中'!I16</f>
        <v>771.5</v>
      </c>
    </row>
    <row r="6" spans="1:23" ht="15.75" customHeight="1">
      <c r="A6" s="262">
        <v>44991</v>
      </c>
      <c r="B6" s="263" t="s">
        <v>295</v>
      </c>
      <c r="C6" s="260" t="str">
        <f>'A案--素食國中'!B22</f>
        <v>e1</v>
      </c>
      <c r="D6" s="260" t="str">
        <f>'A案--素食國中'!J22</f>
        <v>白米飯</v>
      </c>
      <c r="E6" s="85" t="str">
        <f>'A案--素食國中'!AD22</f>
        <v xml:space="preserve">米    </v>
      </c>
      <c r="F6" s="260" t="str">
        <f>'A案--素食國中'!M22</f>
        <v>美味素排</v>
      </c>
      <c r="G6" s="260" t="str">
        <f>'A案--素食國中'!AE22</f>
        <v xml:space="preserve">素排    </v>
      </c>
      <c r="H6" s="260" t="str">
        <f>'A案--素食國中'!P22</f>
        <v>家常豆腐</v>
      </c>
      <c r="I6" s="264" t="str">
        <f>'A案--素食國中'!AF22</f>
        <v xml:space="preserve">豆腐 薑 胡蘿蔔  </v>
      </c>
      <c r="J6" s="260" t="str">
        <f>'A案--素食國中'!S22</f>
        <v>鹹蛋時蔬</v>
      </c>
      <c r="K6" s="264" t="str">
        <f>'A案--素食國中'!AG22</f>
        <v xml:space="preserve">鴨鹹蛋 時蔬 薑  </v>
      </c>
      <c r="L6" s="260" t="str">
        <f>'A案--素食國中'!V22</f>
        <v>時蔬</v>
      </c>
      <c r="M6" s="264" t="str">
        <f>'A案--素食國中'!AH22</f>
        <v xml:space="preserve">蔬菜 薑   </v>
      </c>
      <c r="N6" s="260" t="str">
        <f>'A案--素食國中'!Y22</f>
        <v>蘿蔔湯</v>
      </c>
      <c r="O6" s="264" t="str">
        <f>'A案--素食國中'!AI22</f>
        <v xml:space="preserve">白蘿蔔 素羊肉 薑  </v>
      </c>
      <c r="P6" s="260">
        <v>0</v>
      </c>
      <c r="Q6" s="111">
        <f>'A案--素食國中'!C22</f>
        <v>5</v>
      </c>
      <c r="R6" s="111">
        <f>'A案--素食國中'!D22</f>
        <v>2.8</v>
      </c>
      <c r="S6" s="111">
        <f>'A案--素食國中'!E22</f>
        <v>1.6</v>
      </c>
      <c r="T6" s="111">
        <f>'A案--素食國中'!F22</f>
        <v>3</v>
      </c>
      <c r="U6" s="111">
        <f>'A案--素食國中'!G22</f>
        <v>0</v>
      </c>
      <c r="V6" s="111">
        <f>'A案--素食國中'!H22</f>
        <v>0</v>
      </c>
      <c r="W6" s="265">
        <f>'A案--素食國中'!I22</f>
        <v>735</v>
      </c>
    </row>
    <row r="7" spans="1:23" ht="15.75" customHeight="1">
      <c r="A7" s="262">
        <v>44992</v>
      </c>
      <c r="B7" s="263" t="s">
        <v>296</v>
      </c>
      <c r="C7" s="260" t="str">
        <f>'A案--素食國中'!B28</f>
        <v>e2</v>
      </c>
      <c r="D7" s="260" t="str">
        <f>'A案--素食國中'!J28</f>
        <v>糙米飯</v>
      </c>
      <c r="E7" s="85" t="str">
        <f>'A案--素食國中'!AD28</f>
        <v xml:space="preserve">米 糙米   </v>
      </c>
      <c r="F7" s="260" t="str">
        <f>'A案--素食國中'!M28</f>
        <v>甘藍麵筋</v>
      </c>
      <c r="G7" s="260" t="str">
        <f>'A案--素食國中'!AE28</f>
        <v xml:space="preserve">麵筋泡 甘藍 薑  </v>
      </c>
      <c r="H7" s="260" t="str">
        <f>'A案--素食國中'!P28</f>
        <v>芹香豆干</v>
      </c>
      <c r="I7" s="264" t="str">
        <f>'A案--素食國中'!AF28</f>
        <v xml:space="preserve">豆干 芹菜 胡蘿蔔  </v>
      </c>
      <c r="J7" s="260" t="str">
        <f>'A案--素食國中'!S28</f>
        <v>毛豆瓜粒</v>
      </c>
      <c r="K7" s="264" t="str">
        <f>'A案--素食國中'!AG28</f>
        <v>冷凍毛豆仁 時瓜 胡蘿蔔 乾木耳 薑</v>
      </c>
      <c r="L7" s="260" t="str">
        <f>'A案--素食國中'!V28</f>
        <v>時蔬</v>
      </c>
      <c r="M7" s="264" t="str">
        <f>'A案--素食國中'!AH28</f>
        <v xml:space="preserve">蔬菜 薑   </v>
      </c>
      <c r="N7" s="260" t="str">
        <f>'A案--素食國中'!Y28</f>
        <v>味噌湯</v>
      </c>
      <c r="O7" s="264" t="str">
        <f>'A案--素食國中'!AI28</f>
        <v xml:space="preserve">乾裙帶菜 味噌 薑  </v>
      </c>
      <c r="P7" s="260">
        <v>0</v>
      </c>
      <c r="Q7" s="111">
        <f>'A案--素食國中'!C28</f>
        <v>5</v>
      </c>
      <c r="R7" s="111">
        <f>'A案--素食國中'!D28</f>
        <v>2.8</v>
      </c>
      <c r="S7" s="111">
        <f>'A案--素食國中'!E28</f>
        <v>2</v>
      </c>
      <c r="T7" s="111">
        <f>'A案--素食國中'!F28</f>
        <v>3.2</v>
      </c>
      <c r="U7" s="111">
        <f>'A案--素食國中'!G28</f>
        <v>0</v>
      </c>
      <c r="V7" s="111">
        <f>'A案--素食國中'!H28</f>
        <v>0</v>
      </c>
      <c r="W7" s="265">
        <f>'A案--素食國中'!I28</f>
        <v>754</v>
      </c>
    </row>
    <row r="8" spans="1:23" ht="15.75" customHeight="1">
      <c r="A8" s="262">
        <v>44993</v>
      </c>
      <c r="B8" s="263" t="s">
        <v>291</v>
      </c>
      <c r="C8" s="260" t="str">
        <f>'A案--素食國中'!B34</f>
        <v>e3</v>
      </c>
      <c r="D8" s="260" t="str">
        <f>'A案--素食國中'!J34</f>
        <v>西式特餐</v>
      </c>
      <c r="E8" s="85" t="str">
        <f>'A案--素食國中'!AD34</f>
        <v xml:space="preserve">麵條    </v>
      </c>
      <c r="F8" s="260" t="str">
        <f>'A案--素食國中'!M34</f>
        <v>酥炸豆包</v>
      </c>
      <c r="G8" s="260" t="str">
        <f>'A案--素食國中'!AE34</f>
        <v xml:space="preserve">豆包    </v>
      </c>
      <c r="H8" s="260" t="str">
        <f>'A案--素食國中'!P34</f>
        <v>茄汁配料</v>
      </c>
      <c r="I8" s="264" t="str">
        <f>'A案--素食國中'!AF34</f>
        <v>大番茄 芹菜 蘑菇醬 番茄醬 冷凍毛豆仁</v>
      </c>
      <c r="J8" s="260" t="str">
        <f>'A案--素食國中'!S34</f>
        <v>清炒豆芽</v>
      </c>
      <c r="K8" s="264" t="str">
        <f>'A案--素食國中'!AG34</f>
        <v xml:space="preserve">綠豆芽 胡蘿蔔 乾木耳 薑 </v>
      </c>
      <c r="L8" s="260" t="str">
        <f>'A案--素食國中'!V34</f>
        <v>時蔬</v>
      </c>
      <c r="M8" s="264" t="str">
        <f>'A案--素食國中'!AH34</f>
        <v xml:space="preserve">蔬菜 薑   </v>
      </c>
      <c r="N8" s="260" t="str">
        <f>'A案--素食國中'!Y34</f>
        <v>玉米濃湯</v>
      </c>
      <c r="O8" s="264" t="str">
        <f>'A案--素食國中'!AI34</f>
        <v xml:space="preserve">冷凍玉米粒 雞蛋 玉米濃湯粉  </v>
      </c>
      <c r="P8" s="260">
        <v>0</v>
      </c>
      <c r="Q8" s="111">
        <f>'A案--素食國中'!C34</f>
        <v>5</v>
      </c>
      <c r="R8" s="111">
        <f>'A案--素食國中'!D34</f>
        <v>2.5</v>
      </c>
      <c r="S8" s="111">
        <f>'A案--素食國中'!E34</f>
        <v>1.8</v>
      </c>
      <c r="T8" s="111">
        <f>'A案--素食國中'!F34</f>
        <v>3.3</v>
      </c>
      <c r="U8" s="111">
        <f>'A案--素食國中'!G34</f>
        <v>0</v>
      </c>
      <c r="V8" s="111">
        <f>'A案--素食國中'!H34</f>
        <v>0</v>
      </c>
      <c r="W8" s="265">
        <f>'A案--素食國中'!I34</f>
        <v>731</v>
      </c>
    </row>
    <row r="9" spans="1:23" ht="15.75" customHeight="1">
      <c r="A9" s="262">
        <v>44994</v>
      </c>
      <c r="B9" s="263" t="s">
        <v>293</v>
      </c>
      <c r="C9" s="260" t="str">
        <f>'A案--素食國中'!B40</f>
        <v>e4</v>
      </c>
      <c r="D9" s="260" t="str">
        <f>'A案--素食國中'!J40</f>
        <v>糙米飯</v>
      </c>
      <c r="E9" s="85" t="str">
        <f>'A案--素食國中'!AD40</f>
        <v xml:space="preserve">米 糙米   </v>
      </c>
      <c r="F9" s="260" t="str">
        <f>'A案--素食國中'!M40</f>
        <v>豆瓣麵腸</v>
      </c>
      <c r="G9" s="260" t="str">
        <f>'A案--素食國中'!AE40</f>
        <v xml:space="preserve">麵腸 白蘿蔔 胡蘿蔔 豆瓣醬 </v>
      </c>
      <c r="H9" s="260" t="str">
        <f>'A案--素食國中'!P40</f>
        <v>蛋香豆薯</v>
      </c>
      <c r="I9" s="264" t="str">
        <f>'A案--素食國中'!AF40</f>
        <v xml:space="preserve">雞蛋 豆薯 胡蘿蔔 薑 </v>
      </c>
      <c r="J9" s="260" t="str">
        <f>'A案--素食國中'!S40</f>
        <v>塔香海茸</v>
      </c>
      <c r="K9" s="264" t="str">
        <f>'A案--素食國中'!AG40</f>
        <v xml:space="preserve">海帶茸 九層塔   </v>
      </c>
      <c r="L9" s="260" t="str">
        <f>'A案--素食國中'!V40</f>
        <v>時蔬</v>
      </c>
      <c r="M9" s="264" t="str">
        <f>'A案--素食國中'!AH40</f>
        <v xml:space="preserve">蔬菜 薑   </v>
      </c>
      <c r="N9" s="260" t="str">
        <f>'A案--素食國中'!Y40</f>
        <v>綠豆湯</v>
      </c>
      <c r="O9" s="264" t="str">
        <f>'A案--素食國中'!AI40</f>
        <v xml:space="preserve">綠豆 二砂糖   </v>
      </c>
      <c r="P9" s="260">
        <v>0</v>
      </c>
      <c r="Q9" s="111">
        <f>'A案--素食國中'!C40</f>
        <v>6.4</v>
      </c>
      <c r="R9" s="111">
        <f>'A案--素食國中'!D40</f>
        <v>2.5</v>
      </c>
      <c r="S9" s="111">
        <f>'A案--素食國中'!E40</f>
        <v>1.6</v>
      </c>
      <c r="T9" s="111">
        <f>'A案--素食國中'!F40</f>
        <v>3.1</v>
      </c>
      <c r="U9" s="111">
        <f>'A案--素食國中'!G40</f>
        <v>0</v>
      </c>
      <c r="V9" s="111">
        <f>'A案--素食國中'!H40</f>
        <v>0</v>
      </c>
      <c r="W9" s="265">
        <f>'A案--素食國中'!I40</f>
        <v>815</v>
      </c>
    </row>
    <row r="10" spans="1:23" ht="15.75" customHeight="1">
      <c r="A10" s="262">
        <v>44995</v>
      </c>
      <c r="B10" s="263" t="s">
        <v>294</v>
      </c>
      <c r="C10" s="260" t="str">
        <f>'A案--素食國中'!B46</f>
        <v>e5</v>
      </c>
      <c r="D10" s="260" t="str">
        <f>'A案--素食國中'!J46</f>
        <v>芝麻飯</v>
      </c>
      <c r="E10" s="85" t="str">
        <f>'A案--素食國中'!AD46</f>
        <v xml:space="preserve">米 芝麻(熟)   </v>
      </c>
      <c r="F10" s="260" t="str">
        <f>'A案--素食國中'!M46</f>
        <v>馬鈴薯麵輪</v>
      </c>
      <c r="G10" s="260" t="str">
        <f>'A案--素食國中'!AE46</f>
        <v xml:space="preserve">麵輪 馬鈴薯 胡蘿蔔 薑 </v>
      </c>
      <c r="H10" s="260" t="str">
        <f>'A案--素食國中'!P46</f>
        <v>蜜汁豆干</v>
      </c>
      <c r="I10" s="264" t="str">
        <f>'A案--素食國中'!AF46</f>
        <v xml:space="preserve">豆干 薑   </v>
      </c>
      <c r="J10" s="260" t="str">
        <f>'A案--素食國中'!S46</f>
        <v>清炒高麗</v>
      </c>
      <c r="K10" s="264" t="str">
        <f>'A案--素食國中'!AG46</f>
        <v xml:space="preserve">甘藍 胡蘿蔔 薑  </v>
      </c>
      <c r="L10" s="260" t="str">
        <f>'A案--素食國中'!V46</f>
        <v>時蔬</v>
      </c>
      <c r="M10" s="264" t="str">
        <f>'A案--素食國中'!AH46</f>
        <v xml:space="preserve">蔬菜 薑   </v>
      </c>
      <c r="N10" s="260" t="str">
        <f>'A案--素食國中'!Y46</f>
        <v>時蔬大骨湯</v>
      </c>
      <c r="O10" s="264" t="str">
        <f>'A案--素食國中'!AI46</f>
        <v xml:space="preserve">時蔬 素羊肉 薑  </v>
      </c>
      <c r="P10" s="260">
        <v>0</v>
      </c>
      <c r="Q10" s="111">
        <f>'A案--素食國中'!C46</f>
        <v>5.3</v>
      </c>
      <c r="R10" s="111">
        <f>'A案--素食國中'!D46</f>
        <v>2.6</v>
      </c>
      <c r="S10" s="111">
        <f>'A案--素食國中'!E46</f>
        <v>1.7</v>
      </c>
      <c r="T10" s="111">
        <f>'A案--素食國中'!F46</f>
        <v>3</v>
      </c>
      <c r="U10" s="111">
        <f>'A案--素食國中'!G46</f>
        <v>0</v>
      </c>
      <c r="V10" s="111">
        <f>'A案--素食國中'!H46</f>
        <v>0</v>
      </c>
      <c r="W10" s="265">
        <f>'A案--素食國中'!I46</f>
        <v>743.5</v>
      </c>
    </row>
    <row r="11" spans="1:23" ht="15.75" customHeight="1">
      <c r="A11" s="262">
        <v>44998</v>
      </c>
      <c r="B11" s="263" t="s">
        <v>295</v>
      </c>
      <c r="C11" s="260" t="str">
        <f>'A案--素食國中'!B52</f>
        <v>f1</v>
      </c>
      <c r="D11" s="260" t="str">
        <f>'A案--素食國中'!J52</f>
        <v>白米飯</v>
      </c>
      <c r="E11" s="85" t="str">
        <f>'A案--素食國中'!AD52</f>
        <v xml:space="preserve">米    </v>
      </c>
      <c r="F11" s="260" t="str">
        <f>'A案--素食國中'!M52</f>
        <v>美味豆包</v>
      </c>
      <c r="G11" s="260" t="str">
        <f>'A案--素食國中'!AE52</f>
        <v xml:space="preserve">豆包    </v>
      </c>
      <c r="H11" s="260" t="str">
        <f>'A案--素食國中'!P52</f>
        <v>針菇豆腐</v>
      </c>
      <c r="I11" s="264" t="str">
        <f>'A案--素食國中'!AF52</f>
        <v xml:space="preserve">金針菇 豆腐 乾香菇 薑 </v>
      </c>
      <c r="J11" s="260" t="str">
        <f>'A案--素食國中'!S52</f>
        <v>沙茶冬粉</v>
      </c>
      <c r="K11" s="264" t="str">
        <f>'A案--素食國中'!AG52</f>
        <v>冬粉 結球白菜 乾木耳 薑 沙茶醬</v>
      </c>
      <c r="L11" s="260" t="str">
        <f>'A案--素食國中'!V52</f>
        <v>時蔬</v>
      </c>
      <c r="M11" s="264" t="str">
        <f>'A案--素食國中'!AH52</f>
        <v xml:space="preserve">蔬菜 薑   </v>
      </c>
      <c r="N11" s="260" t="str">
        <f>'A案--素食國中'!Y52</f>
        <v>紫菜蛋花湯</v>
      </c>
      <c r="O11" s="264" t="str">
        <f>'A案--素食國中'!AI52</f>
        <v xml:space="preserve">紫菜 雞蛋 薑  </v>
      </c>
      <c r="P11" s="260">
        <v>0</v>
      </c>
      <c r="Q11" s="111">
        <f>'A案--素食國中'!C52</f>
        <v>6</v>
      </c>
      <c r="R11" s="111">
        <f>'A案--素食國中'!D52</f>
        <v>2.9</v>
      </c>
      <c r="S11" s="111">
        <f>'A案--素食國中'!E52</f>
        <v>1.2</v>
      </c>
      <c r="T11" s="111">
        <f>'A案--素食國中'!F52</f>
        <v>2.5</v>
      </c>
      <c r="U11" s="111">
        <f>'A案--素食國中'!G52</f>
        <v>0</v>
      </c>
      <c r="V11" s="111">
        <f>'A案--素食國中'!H52</f>
        <v>0</v>
      </c>
      <c r="W11" s="265">
        <f>'A案--素食國中'!I52</f>
        <v>780</v>
      </c>
    </row>
    <row r="12" spans="1:23" ht="15.75" customHeight="1">
      <c r="A12" s="262">
        <v>44999</v>
      </c>
      <c r="B12" s="263" t="s">
        <v>296</v>
      </c>
      <c r="C12" s="260" t="str">
        <f>'A案--素食國中'!B58</f>
        <v>f2</v>
      </c>
      <c r="D12" s="260" t="str">
        <f>'A案--素食國中'!J58</f>
        <v>糙米飯</v>
      </c>
      <c r="E12" s="85" t="str">
        <f>'A案--素食國中'!AD58</f>
        <v xml:space="preserve">米 糙米   </v>
      </c>
      <c r="F12" s="260" t="str">
        <f>'A案--素食國中'!M58</f>
        <v>花生豆干</v>
      </c>
      <c r="G12" s="260" t="str">
        <f>'A案--素食國中'!AE58</f>
        <v>豆干 胡蘿蔔 花胡瓜 油花生 薑</v>
      </c>
      <c r="H12" s="260" t="str">
        <f>'A案--素食國中'!P58</f>
        <v>紅仁炒蛋</v>
      </c>
      <c r="I12" s="264" t="str">
        <f>'A案--素食國中'!AF58</f>
        <v xml:space="preserve">雞蛋 胡蘿蔔 薑  </v>
      </c>
      <c r="J12" s="260" t="str">
        <f>'A案--素食國中'!S58</f>
        <v>筍干油腐</v>
      </c>
      <c r="K12" s="264" t="str">
        <f>'A案--素食國中'!AG58</f>
        <v xml:space="preserve">麻竹筍干 四角油豆腐 薑  </v>
      </c>
      <c r="L12" s="260" t="str">
        <f>'A案--素食國中'!V58</f>
        <v>時蔬</v>
      </c>
      <c r="M12" s="264" t="str">
        <f>'A案--素食國中'!AH58</f>
        <v xml:space="preserve">蔬菜 薑   </v>
      </c>
      <c r="N12" s="260" t="str">
        <f>'A案--素食國中'!Y58</f>
        <v>蘿蔔湯</v>
      </c>
      <c r="O12" s="264" t="str">
        <f>'A案--素食國中'!AI58</f>
        <v xml:space="preserve">白蘿蔔 薑   </v>
      </c>
      <c r="P12" s="260">
        <v>0</v>
      </c>
      <c r="Q12" s="111">
        <f>'A案--素食國中'!C58</f>
        <v>5</v>
      </c>
      <c r="R12" s="111">
        <f>'A案--素食國中'!D58</f>
        <v>2.5</v>
      </c>
      <c r="S12" s="111">
        <f>'A案--素食國中'!E58</f>
        <v>1.8</v>
      </c>
      <c r="T12" s="111">
        <f>'A案--素食國中'!F58</f>
        <v>3</v>
      </c>
      <c r="U12" s="111">
        <f>'A案--素食國中'!G58</f>
        <v>0</v>
      </c>
      <c r="V12" s="111">
        <f>'A案--素食國中'!H58</f>
        <v>0</v>
      </c>
      <c r="W12" s="265">
        <f>'A案--素食國中'!I58</f>
        <v>717.5</v>
      </c>
    </row>
    <row r="13" spans="1:23" ht="15.75" customHeight="1">
      <c r="A13" s="262">
        <v>45000</v>
      </c>
      <c r="B13" s="263" t="s">
        <v>291</v>
      </c>
      <c r="C13" s="260" t="str">
        <f>'A案--素食國中'!B64</f>
        <v>f3</v>
      </c>
      <c r="D13" s="260" t="str">
        <f>'A案--素食國中'!J64</f>
        <v>拌飯特餐</v>
      </c>
      <c r="E13" s="85" t="str">
        <f>'A案--素食國中'!AD64</f>
        <v xml:space="preserve">米 糙米   </v>
      </c>
      <c r="F13" s="260" t="str">
        <f>'A案--素食國中'!M64</f>
        <v>鳳梨凍腐</v>
      </c>
      <c r="G13" s="260" t="str">
        <f>'A案--素食國中'!AE64</f>
        <v xml:space="preserve">凍豆腐 蔭鳳梨   </v>
      </c>
      <c r="H13" s="260" t="str">
        <f>'A案--素食國中'!P64</f>
        <v>拌飯配料</v>
      </c>
      <c r="I13" s="264" t="str">
        <f>'A案--素食國中'!AF64</f>
        <v>豆包 胡蘿蔔 甘藍 冷凍玉米粒 薑</v>
      </c>
      <c r="J13" s="260" t="str">
        <f>'A案--素食國中'!S64</f>
        <v>絞若花椰</v>
      </c>
      <c r="K13" s="264" t="str">
        <f>'A案--素食國中'!AG64</f>
        <v xml:space="preserve">冷凍花椰菜 薑 素肉  </v>
      </c>
      <c r="L13" s="260" t="str">
        <f>'A案--素食國中'!V64</f>
        <v>時蔬</v>
      </c>
      <c r="M13" s="264" t="str">
        <f>'A案--素食國中'!AH64</f>
        <v xml:space="preserve">蔬菜 薑   </v>
      </c>
      <c r="N13" s="260" t="str">
        <f>'A案--素食國中'!Y64</f>
        <v>三絲羹湯</v>
      </c>
      <c r="O13" s="264" t="str">
        <f>'A案--素食國中'!AI64</f>
        <v xml:space="preserve">脆筍 胡蘿蔔 雞蛋 乾木耳 </v>
      </c>
      <c r="P13" s="260">
        <v>0</v>
      </c>
      <c r="Q13" s="111">
        <f>'A案--素食國中'!C64</f>
        <v>5.2</v>
      </c>
      <c r="R13" s="111">
        <f>'A案--素食國中'!D64</f>
        <v>2.5</v>
      </c>
      <c r="S13" s="111">
        <f>'A案--素食國中'!E64</f>
        <v>1.9</v>
      </c>
      <c r="T13" s="111">
        <f>'A案--素食國中'!F64</f>
        <v>2.5</v>
      </c>
      <c r="U13" s="111">
        <f>'A案--素食國中'!G64</f>
        <v>0</v>
      </c>
      <c r="V13" s="111">
        <f>'A案--素食國中'!H64</f>
        <v>0.1</v>
      </c>
      <c r="W13" s="265">
        <f>'A案--素食國中'!I64</f>
        <v>717.5</v>
      </c>
    </row>
    <row r="14" spans="1:23" ht="15.75" customHeight="1">
      <c r="A14" s="262">
        <v>45001</v>
      </c>
      <c r="B14" s="263" t="s">
        <v>293</v>
      </c>
      <c r="C14" s="260" t="str">
        <f>'A案--素食國中'!B70</f>
        <v>f4</v>
      </c>
      <c r="D14" s="260" t="str">
        <f>'A案--素食國中'!J70</f>
        <v>糙米飯</v>
      </c>
      <c r="E14" s="85" t="str">
        <f>'A案--素食國中'!AD70</f>
        <v xml:space="preserve">米 糙米   </v>
      </c>
      <c r="F14" s="260" t="str">
        <f>'A案--素食國中'!M70</f>
        <v>打拋麵腸</v>
      </c>
      <c r="G14" s="260" t="str">
        <f>'A案--素食國中'!AE70</f>
        <v xml:space="preserve">麵腸 豆薯 九層塔 大番茄 </v>
      </c>
      <c r="H14" s="260" t="str">
        <f>'A案--素食國中'!P70</f>
        <v>芹香干片</v>
      </c>
      <c r="I14" s="264" t="str">
        <f>'A案--素食國中'!AF70</f>
        <v xml:space="preserve">豆干 芹菜 胡蘿蔔 薑 </v>
      </c>
      <c r="J14" s="260" t="str">
        <f>'A案--素食國中'!S70</f>
        <v>火腿甘藍</v>
      </c>
      <c r="K14" s="264" t="str">
        <f>'A案--素食國中'!AG70</f>
        <v xml:space="preserve">素火腿 甘藍 薑  </v>
      </c>
      <c r="L14" s="260" t="str">
        <f>'A案--素食國中'!V70</f>
        <v>時蔬</v>
      </c>
      <c r="M14" s="264" t="str">
        <f>'A案--素食國中'!AH70</f>
        <v xml:space="preserve">蔬菜 薑   </v>
      </c>
      <c r="N14" s="260" t="str">
        <f>'A案--素食國中'!Y70</f>
        <v>西米露湯</v>
      </c>
      <c r="O14" s="264" t="str">
        <f>'A案--素食國中'!AI70</f>
        <v xml:space="preserve">西谷米 二砂糖   </v>
      </c>
      <c r="P14" s="260">
        <v>0</v>
      </c>
      <c r="Q14" s="111">
        <f>'A案--素食國中'!C70</f>
        <v>6.3</v>
      </c>
      <c r="R14" s="111">
        <f>'A案--素食國中'!D70</f>
        <v>2.7</v>
      </c>
      <c r="S14" s="111">
        <f>'A案--素食國中'!E70</f>
        <v>1.7</v>
      </c>
      <c r="T14" s="111">
        <f>'A案--素食國中'!F70</f>
        <v>2.5</v>
      </c>
      <c r="U14" s="111">
        <f>'A案--素食國中'!G70</f>
        <v>0</v>
      </c>
      <c r="V14" s="111">
        <f>'A案--素食國中'!H70</f>
        <v>0</v>
      </c>
      <c r="W14" s="265">
        <f>'A案--素食國中'!I70</f>
        <v>798.5</v>
      </c>
    </row>
    <row r="15" spans="1:23" s="337" customFormat="1" ht="15.75" customHeight="1">
      <c r="A15" s="330">
        <v>45002</v>
      </c>
      <c r="B15" s="331" t="s">
        <v>294</v>
      </c>
      <c r="C15" s="332" t="str">
        <f>'A案--素食國中'!B76</f>
        <v>f5</v>
      </c>
      <c r="D15" s="332" t="str">
        <f>'A案--素食國中'!J76</f>
        <v>麥仁飯</v>
      </c>
      <c r="E15" s="333" t="str">
        <f>'A案--素食國中'!AD76</f>
        <v xml:space="preserve">米 大麥仁   </v>
      </c>
      <c r="F15" s="332" t="str">
        <f>'A案--素食國中'!M76</f>
        <v>照燒油腐</v>
      </c>
      <c r="G15" s="332" t="str">
        <f>'A案--素食國中'!AE76</f>
        <v>四角油豆腐 芹菜 胡蘿蔔 醬油 二砂糖</v>
      </c>
      <c r="H15" s="332" t="str">
        <f>'A案--素食國中'!P76</f>
        <v>蛋香白菜</v>
      </c>
      <c r="I15" s="334" t="str">
        <f>'A案--素食國中'!AF76</f>
        <v xml:space="preserve">雞蛋 結球白菜 胡蘿蔔 薑 </v>
      </c>
      <c r="J15" s="332" t="str">
        <f>'A案--素食國中'!S76</f>
        <v>清炒豆芽</v>
      </c>
      <c r="K15" s="334" t="str">
        <f>'A案--素食國中'!AG76</f>
        <v xml:space="preserve">綠豆芽 薑   </v>
      </c>
      <c r="L15" s="332" t="str">
        <f>'A案--素食國中'!V76</f>
        <v>時蔬</v>
      </c>
      <c r="M15" s="334" t="str">
        <f>'A案--素食國中'!AH76</f>
        <v xml:space="preserve">蔬菜 薑   </v>
      </c>
      <c r="N15" s="332" t="str">
        <f>'A案--素食國中'!Y76</f>
        <v>豆漿</v>
      </c>
      <c r="O15" s="334" t="str">
        <f>'A案--素食國中'!AI76</f>
        <v xml:space="preserve">豆漿    </v>
      </c>
      <c r="P15" s="332">
        <v>0</v>
      </c>
      <c r="Q15" s="335">
        <f>'A案--素食國中'!C76</f>
        <v>5.2</v>
      </c>
      <c r="R15" s="335">
        <f>'A案--素食國中'!D76</f>
        <v>2.5</v>
      </c>
      <c r="S15" s="335">
        <f>'A案--素食國中'!E76</f>
        <v>2</v>
      </c>
      <c r="T15" s="335">
        <f>'A案--素食國中'!F76</f>
        <v>2</v>
      </c>
      <c r="U15" s="335">
        <f>'A案--素食國中'!G76</f>
        <v>0</v>
      </c>
      <c r="V15" s="335">
        <f>'A案--素食國中'!H76</f>
        <v>0</v>
      </c>
      <c r="W15" s="336">
        <f>'A案--素食國中'!I76</f>
        <v>691.5</v>
      </c>
    </row>
    <row r="16" spans="1:23" ht="15.75" customHeight="1">
      <c r="A16" s="262">
        <v>45005</v>
      </c>
      <c r="B16" s="263" t="s">
        <v>295</v>
      </c>
      <c r="C16" s="260" t="str">
        <f>'A案--素食國中'!B82</f>
        <v>g1</v>
      </c>
      <c r="D16" s="260" t="str">
        <f>'A案--素食國中'!J82</f>
        <v>白米飯</v>
      </c>
      <c r="E16" s="85" t="str">
        <f>'A案--素食國中'!AD82</f>
        <v xml:space="preserve">米    </v>
      </c>
      <c r="F16" s="260" t="str">
        <f>'A案--素食國中'!M82</f>
        <v>回鍋豆包</v>
      </c>
      <c r="G16" s="260" t="str">
        <f>'A案--素食國中'!AE82</f>
        <v>豆包 芹菜 胡蘿蔔 薑 甜麵醬</v>
      </c>
      <c r="H16" s="260" t="str">
        <f>'A案--素食國中'!P82</f>
        <v>蜜汁豆干</v>
      </c>
      <c r="I16" s="264" t="str">
        <f>'A案--素食國中'!AF82</f>
        <v xml:space="preserve">芝麻(熟) 豆干 薑 滷包 </v>
      </c>
      <c r="J16" s="260" t="str">
        <f>'A案--素食國中'!S82</f>
        <v>雙色花椰</v>
      </c>
      <c r="K16" s="264" t="str">
        <f>'A案--素食國中'!AG82</f>
        <v xml:space="preserve">冷凍花椰菜 胡蘿蔔 薑  </v>
      </c>
      <c r="L16" s="260" t="str">
        <f>'A案--素食國中'!V82</f>
        <v>時蔬</v>
      </c>
      <c r="M16" s="264" t="str">
        <f>'A案--素食國中'!AH82</f>
        <v xml:space="preserve">蔬菜 薑   </v>
      </c>
      <c r="N16" s="260" t="str">
        <f>'A案--素食國中'!Y82</f>
        <v>甘藍湯</v>
      </c>
      <c r="O16" s="264" t="str">
        <f>'A案--素食國中'!AI82</f>
        <v xml:space="preserve">甘藍 薑   </v>
      </c>
      <c r="P16" s="260">
        <v>0</v>
      </c>
      <c r="Q16" s="111">
        <f>'A案--素食國中'!C82</f>
        <v>5.8</v>
      </c>
      <c r="R16" s="111">
        <f>'A案--素食國中'!D82</f>
        <v>3.1</v>
      </c>
      <c r="S16" s="111">
        <f>'A案--素食國中'!E82</f>
        <v>2</v>
      </c>
      <c r="T16" s="111">
        <f>'A案--素食國中'!F82</f>
        <v>2.5</v>
      </c>
      <c r="U16" s="111">
        <f>'A案--素食國中'!G82</f>
        <v>0</v>
      </c>
      <c r="V16" s="111">
        <f>'A案--素食國中'!H82</f>
        <v>0</v>
      </c>
      <c r="W16" s="265">
        <f>'A案--素食國中'!I82</f>
        <v>801</v>
      </c>
    </row>
    <row r="17" spans="1:23" ht="15.75" customHeight="1">
      <c r="A17" s="262">
        <v>45006</v>
      </c>
      <c r="B17" s="263" t="s">
        <v>296</v>
      </c>
      <c r="C17" s="260" t="str">
        <f>'A案--素食國中'!B88</f>
        <v>g2</v>
      </c>
      <c r="D17" s="260" t="str">
        <f>'A案--素食國中'!J88</f>
        <v>糙米飯</v>
      </c>
      <c r="E17" s="85" t="str">
        <f>'A案--素食國中'!AD88</f>
        <v xml:space="preserve">米 糙米   </v>
      </c>
      <c r="F17" s="260" t="str">
        <f>'A案--素食國中'!M88</f>
        <v>美味素排</v>
      </c>
      <c r="G17" s="260" t="str">
        <f>'A案--素食國中'!AE88</f>
        <v xml:space="preserve">素排    </v>
      </c>
      <c r="H17" s="260" t="str">
        <f>'A案--素食國中'!P88</f>
        <v>奶香玉米蛋</v>
      </c>
      <c r="I17" s="264" t="str">
        <f>'A案--素食國中'!AF88</f>
        <v>雞蛋 冷凍玉米粒 薑 奶油(固態) 胡蘿蔔</v>
      </c>
      <c r="J17" s="260" t="str">
        <f>'A案--素食國中'!S88</f>
        <v>絞若白菜</v>
      </c>
      <c r="K17" s="264" t="str">
        <f>'A案--素食國中'!AG88</f>
        <v xml:space="preserve">素肉 結球白菜 胡蘿蔔 薑 </v>
      </c>
      <c r="L17" s="260" t="str">
        <f>'A案--素食國中'!V88</f>
        <v>時蔬</v>
      </c>
      <c r="M17" s="264" t="str">
        <f>'A案--素食國中'!AH88</f>
        <v xml:space="preserve">蔬菜 薑   </v>
      </c>
      <c r="N17" s="260" t="str">
        <f>'A案--素食國中'!Y88</f>
        <v>味噌海芽湯</v>
      </c>
      <c r="O17" s="264" t="str">
        <f>'A案--素食國中'!AI88</f>
        <v xml:space="preserve">乾海帶 味噌 薑  </v>
      </c>
      <c r="P17" s="260">
        <v>0</v>
      </c>
      <c r="Q17" s="111">
        <f>'A案--素食國中'!C88</f>
        <v>5.3</v>
      </c>
      <c r="R17" s="111">
        <f>'A案--素食國中'!D88</f>
        <v>2.7</v>
      </c>
      <c r="S17" s="111">
        <f>'A案--素食國中'!E88</f>
        <v>1.6</v>
      </c>
      <c r="T17" s="111">
        <f>'A案--素食國中'!F88</f>
        <v>2.5</v>
      </c>
      <c r="U17" s="111">
        <f>'A案--素食國中'!G88</f>
        <v>0</v>
      </c>
      <c r="V17" s="111">
        <f>'A案--素食國中'!H88</f>
        <v>0</v>
      </c>
      <c r="W17" s="265">
        <f>'A案--素食國中'!I88</f>
        <v>726</v>
      </c>
    </row>
    <row r="18" spans="1:23" ht="15.75" customHeight="1">
      <c r="A18" s="262">
        <v>45007</v>
      </c>
      <c r="B18" s="263" t="s">
        <v>291</v>
      </c>
      <c r="C18" s="260" t="str">
        <f>'A案--素食國中'!B94</f>
        <v>g3</v>
      </c>
      <c r="D18" s="260" t="str">
        <f>'A案--素食國中'!J94</f>
        <v>越南特餐</v>
      </c>
      <c r="E18" s="85" t="str">
        <f>'A案--素食國中'!AD94</f>
        <v xml:space="preserve">米粉    </v>
      </c>
      <c r="F18" s="260" t="str">
        <f>'A案--素食國中'!M94</f>
        <v>滷煎蒸炒滑蛋</v>
      </c>
      <c r="G18" s="260" t="str">
        <f>'A案--素食國中'!AE94</f>
        <v xml:space="preserve">雞蛋    </v>
      </c>
      <c r="H18" s="260" t="str">
        <f>'A案--素食國中'!P94</f>
        <v>特餐配料</v>
      </c>
      <c r="I18" s="264" t="str">
        <f>'A案--素食國中'!AF94</f>
        <v xml:space="preserve">豆干 甘藍 胡蘿蔔 九層塔 </v>
      </c>
      <c r="J18" s="260" t="str">
        <f>'A案--素食國中'!S94</f>
        <v>若絲豆芽</v>
      </c>
      <c r="K18" s="264" t="str">
        <f>'A案--素食國中'!AG94</f>
        <v xml:space="preserve">綠豆芽 素肉 薑  </v>
      </c>
      <c r="L18" s="260" t="str">
        <f>'A案--素食國中'!V94</f>
        <v>時蔬</v>
      </c>
      <c r="M18" s="264" t="str">
        <f>'A案--素食國中'!AH94</f>
        <v xml:space="preserve">蔬菜 薑   </v>
      </c>
      <c r="N18" s="260" t="str">
        <f>'A案--素食國中'!Y94</f>
        <v>特餐湯底</v>
      </c>
      <c r="O18" s="264" t="str">
        <f>'A案--素食國中'!AI94</f>
        <v xml:space="preserve">白蘿蔔 胡蘿蔔 檸檬 南薑 </v>
      </c>
      <c r="P18" s="260">
        <v>0</v>
      </c>
      <c r="Q18" s="111">
        <f>'A案--素食國中'!C94</f>
        <v>2.5</v>
      </c>
      <c r="R18" s="111">
        <f>'A案--素食國中'!D94</f>
        <v>2.5</v>
      </c>
      <c r="S18" s="111">
        <f>'A案--素食國中'!E94</f>
        <v>1.6</v>
      </c>
      <c r="T18" s="111">
        <f>'A案--素食國中'!F94</f>
        <v>2.5</v>
      </c>
      <c r="U18" s="111">
        <f>'A案--素食國中'!G94</f>
        <v>0</v>
      </c>
      <c r="V18" s="111">
        <f>'A案--素食國中'!H94</f>
        <v>0</v>
      </c>
      <c r="W18" s="265">
        <f>'A案--素食國中'!I94</f>
        <v>515</v>
      </c>
    </row>
    <row r="19" spans="1:23" ht="15.75" customHeight="1">
      <c r="A19" s="262">
        <v>45008</v>
      </c>
      <c r="B19" s="263" t="s">
        <v>293</v>
      </c>
      <c r="C19" s="260" t="str">
        <f>'A案--素食國中'!B100</f>
        <v>g4</v>
      </c>
      <c r="D19" s="260" t="str">
        <f>'A案--素食國中'!J100</f>
        <v>糙米飯</v>
      </c>
      <c r="E19" s="85" t="str">
        <f>'A案--素食國中'!AD100</f>
        <v xml:space="preserve">米 糙米   </v>
      </c>
      <c r="F19" s="260" t="str">
        <f>'A案--素食國中'!M100</f>
        <v>沙茶麵腸</v>
      </c>
      <c r="G19" s="260" t="str">
        <f>'A案--素食國中'!AE100</f>
        <v xml:space="preserve">麵腸 芹菜 薑 素沙茶醬 </v>
      </c>
      <c r="H19" s="260" t="str">
        <f>'A案--素食國中'!P100</f>
        <v>螞蟻上樹</v>
      </c>
      <c r="I19" s="264" t="str">
        <f>'A案--素食國中'!AF100</f>
        <v>冬粉 素肉 結球白菜 胡蘿蔔 乾木耳</v>
      </c>
      <c r="J19" s="260" t="str">
        <f>'A案--素食國中'!S100</f>
        <v>蛋香甘藍</v>
      </c>
      <c r="K19" s="264" t="str">
        <f>'A案--素食國中'!AG100</f>
        <v xml:space="preserve">雞蛋 甘藍 胡蘿蔔 薑 </v>
      </c>
      <c r="L19" s="260" t="str">
        <f>'A案--素食國中'!V100</f>
        <v>時蔬</v>
      </c>
      <c r="M19" s="264" t="str">
        <f>'A案--素食國中'!AH100</f>
        <v xml:space="preserve">蔬菜 薑   </v>
      </c>
      <c r="N19" s="260" t="str">
        <f>'A案--素食國中'!Y100</f>
        <v>銀耳甜湯</v>
      </c>
      <c r="O19" s="264" t="str">
        <f>'A案--素食國中'!AI100</f>
        <v xml:space="preserve">乾銀耳 二砂糖 枸杞  </v>
      </c>
      <c r="P19" s="260">
        <v>0</v>
      </c>
      <c r="Q19" s="111">
        <f>'A案--素食國中'!C100</f>
        <v>5.8</v>
      </c>
      <c r="R19" s="111">
        <f>'A案--素食國中'!D100</f>
        <v>2.5</v>
      </c>
      <c r="S19" s="111">
        <f>'A案--素食國中'!E100</f>
        <v>1.7</v>
      </c>
      <c r="T19" s="111">
        <f>'A案--素食國中'!F100</f>
        <v>2.5</v>
      </c>
      <c r="U19" s="111">
        <f>'A案--素食國中'!G100</f>
        <v>0</v>
      </c>
      <c r="V19" s="111">
        <f>'A案--素食國中'!H100</f>
        <v>0</v>
      </c>
      <c r="W19" s="265">
        <f>'A案--素食國中'!I100</f>
        <v>748.5</v>
      </c>
    </row>
    <row r="20" spans="1:23" ht="15.75" customHeight="1">
      <c r="A20" s="262">
        <v>45009</v>
      </c>
      <c r="B20" s="263" t="s">
        <v>294</v>
      </c>
      <c r="C20" s="260" t="str">
        <f>'A案--素食國中'!B106</f>
        <v>g5</v>
      </c>
      <c r="D20" s="260" t="str">
        <f>'A案--素食國中'!J106</f>
        <v>小米飯</v>
      </c>
      <c r="E20" s="85" t="str">
        <f>'A案--素食國中'!AD106</f>
        <v xml:space="preserve">米 小米   </v>
      </c>
      <c r="F20" s="260" t="str">
        <f>'A案--素食國中'!M106</f>
        <v>海結豆干</v>
      </c>
      <c r="G20" s="260" t="str">
        <f>'A案--素食國中'!AE106</f>
        <v xml:space="preserve">豆干 乾海帶 薑  </v>
      </c>
      <c r="H20" s="260" t="str">
        <f>'A案--素食國中'!P106</f>
        <v>家常豆腐</v>
      </c>
      <c r="I20" s="264" t="str">
        <f>'A案--素食國中'!AF106</f>
        <v xml:space="preserve">豆腐 甜椒 薑 豆瓣醬 </v>
      </c>
      <c r="J20" s="260" t="str">
        <f>'A案--素食國中'!S106</f>
        <v>火腿時蔬</v>
      </c>
      <c r="K20" s="264" t="str">
        <f>'A案--素食國中'!AG106</f>
        <v xml:space="preserve">素火腿 時蔬 薑  </v>
      </c>
      <c r="L20" s="260" t="str">
        <f>'A案--素食國中'!V106</f>
        <v>時蔬</v>
      </c>
      <c r="M20" s="264" t="str">
        <f>'A案--素食國中'!AH106</f>
        <v xml:space="preserve">蔬菜 薑   </v>
      </c>
      <c r="N20" s="260" t="str">
        <f>'A案--素食國中'!Y106</f>
        <v>冬瓜湯</v>
      </c>
      <c r="O20" s="264" t="str">
        <f>'A案--素食國中'!AI106</f>
        <v xml:space="preserve">冬瓜 薑 胡蘿蔔  </v>
      </c>
      <c r="P20" s="260">
        <v>0</v>
      </c>
      <c r="Q20" s="111">
        <f>'A案--素食國中'!C106</f>
        <v>5.2</v>
      </c>
      <c r="R20" s="111">
        <f>'A案--素食國中'!D106</f>
        <v>2.6</v>
      </c>
      <c r="S20" s="111">
        <f>'A案--素食國中'!E106</f>
        <v>2.2000000000000002</v>
      </c>
      <c r="T20" s="111">
        <f>'A案--素食國中'!F106</f>
        <v>2.5</v>
      </c>
      <c r="U20" s="111">
        <f>'A案--素食國中'!G106</f>
        <v>0</v>
      </c>
      <c r="V20" s="111">
        <f>'A案--素食國中'!H106</f>
        <v>0</v>
      </c>
      <c r="W20" s="265">
        <f>'A案--素食國中'!I106</f>
        <v>726.5</v>
      </c>
    </row>
    <row r="21" spans="1:23" s="107" customFormat="1" ht="15.75" customHeight="1">
      <c r="A21" s="266">
        <v>45010</v>
      </c>
      <c r="B21" s="267" t="s">
        <v>297</v>
      </c>
      <c r="C21" s="268" t="str">
        <f>'A案--素食國中'!B112</f>
        <v>i1</v>
      </c>
      <c r="D21" s="268" t="str">
        <f>'A案--素食國中'!J112</f>
        <v>白米飯</v>
      </c>
      <c r="E21" s="258" t="str">
        <f>'A案--素食國中'!AD112</f>
        <v xml:space="preserve">米    </v>
      </c>
      <c r="F21" s="268" t="str">
        <f>'A案--素食國中'!M112</f>
        <v>黑椒麵腸</v>
      </c>
      <c r="G21" s="268" t="str">
        <f>'A案--素食國中'!AE112</f>
        <v>麵腸 芹菜 胡蘿蔔 薑 黑胡椒</v>
      </c>
      <c r="H21" s="268" t="str">
        <f>'A案--素食國中'!P112</f>
        <v>碎脯豆干</v>
      </c>
      <c r="I21" s="269" t="str">
        <f>'A案--素食國中'!AF112</f>
        <v xml:space="preserve">豆干 蘿蔔乾 薑  </v>
      </c>
      <c r="J21" s="268" t="str">
        <f>'A案--素食國中'!S112</f>
        <v>火腿豆芽</v>
      </c>
      <c r="K21" s="269" t="str">
        <f>'A案--素食國中'!AG112</f>
        <v xml:space="preserve">素火腿 綠豆芽 薑  </v>
      </c>
      <c r="L21" s="268" t="str">
        <f>'A案--素食國中'!V112</f>
        <v>時蔬</v>
      </c>
      <c r="M21" s="269" t="str">
        <f>'A案--素食國中'!AH112</f>
        <v xml:space="preserve">蔬菜 薑   </v>
      </c>
      <c r="N21" s="268" t="str">
        <f>'A案--素食國中'!Y112</f>
        <v>白菜湯</v>
      </c>
      <c r="O21" s="269" t="str">
        <f>'A案--素食國中'!AI112</f>
        <v xml:space="preserve">結球白菜 薑   </v>
      </c>
      <c r="P21" s="268">
        <v>0</v>
      </c>
      <c r="Q21" s="270">
        <f>'A案--素食國中'!C112</f>
        <v>5</v>
      </c>
      <c r="R21" s="270">
        <f>'A案--素食國中'!D112</f>
        <v>3.2</v>
      </c>
      <c r="S21" s="270">
        <f>'A案--素食國中'!E112</f>
        <v>2.4</v>
      </c>
      <c r="T21" s="270">
        <f>'A案--素食國中'!F112</f>
        <v>3</v>
      </c>
      <c r="U21" s="270">
        <f>'A案--素食國中'!G112</f>
        <v>0</v>
      </c>
      <c r="V21" s="270">
        <f>'A案--素食國中'!H112</f>
        <v>0</v>
      </c>
      <c r="W21" s="271">
        <f>'A案--素食國中'!I112</f>
        <v>763</v>
      </c>
    </row>
    <row r="22" spans="1:23" ht="15.75" customHeight="1">
      <c r="A22" s="262">
        <v>45012</v>
      </c>
      <c r="B22" s="263" t="s">
        <v>295</v>
      </c>
      <c r="C22" s="260" t="str">
        <f>'A案--素食國中'!B118</f>
        <v>h1</v>
      </c>
      <c r="D22" s="260" t="str">
        <f>'A案--素食國中'!J118</f>
        <v>白米飯</v>
      </c>
      <c r="E22" s="85" t="str">
        <f>'A案--素食國中'!AD118</f>
        <v xml:space="preserve">米    </v>
      </c>
      <c r="F22" s="260" t="str">
        <f>'A案--素食國中'!M118</f>
        <v>京醬豆干</v>
      </c>
      <c r="G22" s="260" t="str">
        <f>'A案--素食國中'!AE118</f>
        <v>豆干 豆薯 胡蘿蔔 甜麵醬 薑</v>
      </c>
      <c r="H22" s="260" t="str">
        <f>'A案--素食國中'!P118</f>
        <v>蛋香玉菜</v>
      </c>
      <c r="I22" s="264" t="str">
        <f>'A案--素食國中'!AF118</f>
        <v xml:space="preserve">雞蛋 甘藍 薑  </v>
      </c>
      <c r="J22" s="260" t="str">
        <f>'A案--素食國中'!S118</f>
        <v>蔬香寬粉</v>
      </c>
      <c r="K22" s="264" t="str">
        <f>'A案--素食國中'!AG118</f>
        <v xml:space="preserve">寬粉 時蔬 乾木耳 薑 </v>
      </c>
      <c r="L22" s="260" t="str">
        <f>'A案--素食國中'!V118</f>
        <v>時蔬</v>
      </c>
      <c r="M22" s="264" t="str">
        <f>'A案--素食國中'!AH118</f>
        <v xml:space="preserve">蔬菜 薑   </v>
      </c>
      <c r="N22" s="260" t="str">
        <f>'A案--素食國中'!Y118</f>
        <v>紫菜湯</v>
      </c>
      <c r="O22" s="264" t="str">
        <f>'A案--素食國中'!AI118</f>
        <v xml:space="preserve">紫菜 薑   </v>
      </c>
      <c r="P22" s="260">
        <v>0</v>
      </c>
      <c r="Q22" s="111">
        <f>'A案--素食國中'!C118</f>
        <v>6.4</v>
      </c>
      <c r="R22" s="111">
        <f>'A案--素食國中'!D118</f>
        <v>2.5</v>
      </c>
      <c r="S22" s="111">
        <f>'A案--素食國中'!E118</f>
        <v>1.3</v>
      </c>
      <c r="T22" s="111">
        <f>'A案--素食國中'!F118</f>
        <v>2.5</v>
      </c>
      <c r="U22" s="111">
        <f>'A案--素食國中'!G118</f>
        <v>0</v>
      </c>
      <c r="V22" s="111">
        <f>'A案--素食國中'!H118</f>
        <v>0</v>
      </c>
      <c r="W22" s="265">
        <f>'A案--素食國中'!I118</f>
        <v>780.5</v>
      </c>
    </row>
    <row r="23" spans="1:23" ht="15.75" customHeight="1">
      <c r="A23" s="262">
        <v>45013</v>
      </c>
      <c r="B23" s="263" t="s">
        <v>296</v>
      </c>
      <c r="C23" s="260" t="str">
        <f>'A案--素食國中'!B124</f>
        <v>h2</v>
      </c>
      <c r="D23" s="260" t="str">
        <f>'A案--素食國中'!J124</f>
        <v>糙米飯</v>
      </c>
      <c r="E23" s="85" t="str">
        <f>'A案--素食國中'!AD124</f>
        <v xml:space="preserve">米 糙米   </v>
      </c>
      <c r="F23" s="260" t="str">
        <f>'A案--素食國中'!M124</f>
        <v>醬燒麵腸</v>
      </c>
      <c r="G23" s="260" t="str">
        <f>'A案--素食國中'!AE124</f>
        <v xml:space="preserve">麵腸 醃漬花胡瓜 胡蘿蔔 薑 </v>
      </c>
      <c r="H23" s="260" t="str">
        <f>'A案--素食國中'!P124</f>
        <v>銀蘿黑輪</v>
      </c>
      <c r="I23" s="264" t="str">
        <f>'A案--素食國中'!AF124</f>
        <v xml:space="preserve">白蘿蔔 素黑輪 薑  </v>
      </c>
      <c r="J23" s="260" t="str">
        <f>'A案--素食國中'!S124</f>
        <v>豆包豆芽</v>
      </c>
      <c r="K23" s="264" t="str">
        <f>'A案--素食國中'!AG124</f>
        <v xml:space="preserve">豆包 豆芽菜 胡蘿蔔 薑 </v>
      </c>
      <c r="L23" s="260" t="str">
        <f>'A案--素食國中'!V124</f>
        <v>時蔬</v>
      </c>
      <c r="M23" s="264" t="str">
        <f>'A案--素食國中'!AH124</f>
        <v xml:space="preserve">蔬菜 薑   </v>
      </c>
      <c r="N23" s="260" t="str">
        <f>'A案--素食國中'!Y124</f>
        <v>時蔬蛋花湯</v>
      </c>
      <c r="O23" s="264" t="str">
        <f>'A案--素食國中'!AI124</f>
        <v xml:space="preserve">雞蛋 時蔬 薑  </v>
      </c>
      <c r="P23" s="260">
        <v>0</v>
      </c>
      <c r="Q23" s="111">
        <f>'A案--素食國中'!C124</f>
        <v>5.2</v>
      </c>
      <c r="R23" s="111">
        <f>'A案--素食國中'!D124</f>
        <v>2.5</v>
      </c>
      <c r="S23" s="111">
        <f>'A案--素食國中'!E124</f>
        <v>2</v>
      </c>
      <c r="T23" s="111">
        <f>'A案--素食國中'!F124</f>
        <v>2.5</v>
      </c>
      <c r="U23" s="111">
        <f>'A案--素食國中'!G124</f>
        <v>0</v>
      </c>
      <c r="V23" s="111">
        <f>'A案--素食國中'!H124</f>
        <v>0</v>
      </c>
      <c r="W23" s="265">
        <f>'A案--素食國中'!I124</f>
        <v>714</v>
      </c>
    </row>
    <row r="24" spans="1:23" ht="15.75" customHeight="1">
      <c r="A24" s="262">
        <v>45014</v>
      </c>
      <c r="B24" s="263" t="s">
        <v>291</v>
      </c>
      <c r="C24" s="260" t="str">
        <f>'A案--素食國中'!B130</f>
        <v>h3</v>
      </c>
      <c r="D24" s="260" t="str">
        <f>'A案--素食國中'!J130</f>
        <v>油飯特餐</v>
      </c>
      <c r="E24" s="85" t="str">
        <f>'A案--素食國中'!AD130</f>
        <v xml:space="preserve">米 糯米   </v>
      </c>
      <c r="F24" s="260" t="str">
        <f>'A案--素食國中'!M130</f>
        <v>香滷油腐</v>
      </c>
      <c r="G24" s="260" t="str">
        <f>'A案--素食國中'!AE130</f>
        <v xml:space="preserve">四腳油豆腐    </v>
      </c>
      <c r="H24" s="260" t="str">
        <f>'A案--素食國中'!P130</f>
        <v>油飯配料</v>
      </c>
      <c r="I24" s="264" t="str">
        <f>'A案--素食國中'!AF130</f>
        <v xml:space="preserve">豆干 乾香菇 脆筍  </v>
      </c>
      <c r="J24" s="260" t="str">
        <f>'A案--素食國中'!S130</f>
        <v>蛋香白菜</v>
      </c>
      <c r="K24" s="264" t="str">
        <f>'A案--素食國中'!AG130</f>
        <v xml:space="preserve">雞蛋 結球白菜 胡蘿蔔 薑 </v>
      </c>
      <c r="L24" s="260" t="str">
        <f>'A案--素食國中'!V130</f>
        <v>時蔬</v>
      </c>
      <c r="M24" s="264" t="str">
        <f>'A案--素食國中'!AH130</f>
        <v xml:space="preserve">蔬菜 薑   </v>
      </c>
      <c r="N24" s="260" t="str">
        <f>'A案--素食國中'!Y130</f>
        <v>時瓜素丸湯</v>
      </c>
      <c r="O24" s="264" t="str">
        <f>'A案--素食國中'!AI130</f>
        <v xml:space="preserve">素丸 時瓜 薑  </v>
      </c>
      <c r="P24" s="260">
        <v>0</v>
      </c>
      <c r="Q24" s="111">
        <f>'A案--素食國中'!C130</f>
        <v>5.2</v>
      </c>
      <c r="R24" s="111">
        <f>'A案--素食國中'!D130</f>
        <v>2.5</v>
      </c>
      <c r="S24" s="111">
        <f>'A案--素食國中'!E130</f>
        <v>1.7</v>
      </c>
      <c r="T24" s="111">
        <f>'A案--素食國中'!F130</f>
        <v>2.5</v>
      </c>
      <c r="U24" s="111">
        <f>'A案--素食國中'!G130</f>
        <v>0</v>
      </c>
      <c r="V24" s="111">
        <f>'A案--素食國中'!H130</f>
        <v>0</v>
      </c>
      <c r="W24" s="265">
        <f>'A案--素食國中'!I130</f>
        <v>706.5</v>
      </c>
    </row>
    <row r="25" spans="1:23" ht="15.75" customHeight="1">
      <c r="A25" s="262">
        <v>45015</v>
      </c>
      <c r="B25" s="263" t="s">
        <v>293</v>
      </c>
      <c r="C25" s="260" t="str">
        <f>'A案--素食國中'!B136</f>
        <v>h4</v>
      </c>
      <c r="D25" s="260" t="str">
        <f>'A案--素食國中'!J136</f>
        <v>糙米飯</v>
      </c>
      <c r="E25" s="85" t="str">
        <f>'A案--素食國中'!AD136</f>
        <v xml:space="preserve">米 糙米   </v>
      </c>
      <c r="F25" s="260" t="str">
        <f>'A案--素食國中'!M136</f>
        <v>豆薯豆干</v>
      </c>
      <c r="G25" s="260" t="str">
        <f>'A案--素食國中'!AE136</f>
        <v xml:space="preserve">豆干 豆薯 胡蘿蔔 薑 </v>
      </c>
      <c r="H25" s="260" t="str">
        <f>'A案--素食國中'!P136</f>
        <v>鐵板豆腐</v>
      </c>
      <c r="I25" s="264" t="str">
        <f>'A案--素食國中'!AF136</f>
        <v xml:space="preserve">豆腐 三色豆 薑  </v>
      </c>
      <c r="J25" s="260" t="str">
        <f>'A案--素食國中'!S136</f>
        <v>清炒玉菜</v>
      </c>
      <c r="K25" s="264" t="str">
        <f>'A案--素食國中'!AG136</f>
        <v xml:space="preserve">甘藍 胡蘿蔔 薑  </v>
      </c>
      <c r="L25" s="260" t="str">
        <f>'A案--素食國中'!V136</f>
        <v>時蔬</v>
      </c>
      <c r="M25" s="264" t="str">
        <f>'A案--素食國中'!AH136</f>
        <v xml:space="preserve">蔬菜 薑   </v>
      </c>
      <c r="N25" s="260" t="str">
        <f>'A案--素食國中'!Y136</f>
        <v>綠豆湯</v>
      </c>
      <c r="O25" s="264" t="str">
        <f>'A案--素食國中'!AI136</f>
        <v xml:space="preserve">綠豆 二砂糖   </v>
      </c>
      <c r="P25" s="260">
        <v>0</v>
      </c>
      <c r="Q25" s="111">
        <f>'A案--素食國中'!C136</f>
        <v>6.4</v>
      </c>
      <c r="R25" s="111">
        <f>'A案--素食國中'!D136</f>
        <v>2.5</v>
      </c>
      <c r="S25" s="111">
        <f>'A案--素食國中'!E136</f>
        <v>1.5</v>
      </c>
      <c r="T25" s="111">
        <f>'A案--素食國中'!F136</f>
        <v>2.5</v>
      </c>
      <c r="U25" s="111">
        <f>'A案--素食國中'!G136</f>
        <v>0</v>
      </c>
      <c r="V25" s="111">
        <f>'A案--素食國中'!H136</f>
        <v>0</v>
      </c>
      <c r="W25" s="265">
        <f>'A案--素食國中'!I136</f>
        <v>785.5</v>
      </c>
    </row>
    <row r="26" spans="1:23" ht="15.75" customHeight="1" thickBot="1">
      <c r="A26" s="272">
        <v>45016</v>
      </c>
      <c r="B26" s="273" t="s">
        <v>294</v>
      </c>
      <c r="C26" s="274" t="str">
        <f>'A案--素食國中'!B142</f>
        <v>h5</v>
      </c>
      <c r="D26" s="274" t="str">
        <f>'A案--素食國中'!J142</f>
        <v>紫米飯</v>
      </c>
      <c r="E26" s="275" t="str">
        <f>'A案--素食國中'!AD142</f>
        <v xml:space="preserve">米 黑秈糯米   </v>
      </c>
      <c r="F26" s="274" t="str">
        <f>'A案--素食國中'!M142</f>
        <v>梅粉豆包</v>
      </c>
      <c r="G26" s="274" t="str">
        <f>'A案--素食國中'!AE142</f>
        <v xml:space="preserve">豆包 梅子粉   </v>
      </c>
      <c r="H26" s="274" t="str">
        <f>'A案--素食國中'!P142</f>
        <v>冬瓜絞若</v>
      </c>
      <c r="I26" s="276" t="str">
        <f>'A案--素食國中'!AF142</f>
        <v xml:space="preserve">素肉 冬瓜 薑  </v>
      </c>
      <c r="J26" s="274" t="str">
        <f>'A案--素食國中'!S142</f>
        <v>滷味雙拼</v>
      </c>
      <c r="K26" s="276" t="str">
        <f>'A案--素食國中'!AG142</f>
        <v xml:space="preserve">乾海帶 豆干 薑  </v>
      </c>
      <c r="L26" s="274" t="str">
        <f>'A案--素食國中'!V142</f>
        <v>時蔬</v>
      </c>
      <c r="M26" s="276" t="str">
        <f>'A案--素食國中'!AH142</f>
        <v xml:space="preserve">蔬菜 薑   </v>
      </c>
      <c r="N26" s="274" t="str">
        <f>'A案--素食國中'!Y142</f>
        <v>針菇湯</v>
      </c>
      <c r="O26" s="276" t="str">
        <f>'A案--素食國中'!AI142</f>
        <v xml:space="preserve">胡蘿蔔 金針菇 薑  </v>
      </c>
      <c r="P26" s="274">
        <v>0</v>
      </c>
      <c r="Q26" s="277">
        <f>'A案--素食國中'!C142</f>
        <v>5.2</v>
      </c>
      <c r="R26" s="277">
        <f>'A案--素食國中'!D142</f>
        <v>3.1</v>
      </c>
      <c r="S26" s="277">
        <f>'A案--素食國中'!E142</f>
        <v>1.6</v>
      </c>
      <c r="T26" s="277">
        <f>'A案--素食國中'!F142</f>
        <v>2.5</v>
      </c>
      <c r="U26" s="277">
        <f>'A案--素食國中'!G142</f>
        <v>0</v>
      </c>
      <c r="V26" s="277">
        <f>'A案--素食國中'!H142</f>
        <v>0</v>
      </c>
      <c r="W26" s="278">
        <f>'A案--素食國中'!I142</f>
        <v>749</v>
      </c>
    </row>
    <row r="27" spans="1:23" s="415" customFormat="1" ht="21.6" customHeight="1">
      <c r="A27" s="414" t="s">
        <v>175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3" s="417" customFormat="1" ht="25.05" customHeight="1">
      <c r="A28" s="416" t="s">
        <v>335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</row>
    <row r="29" spans="1:23" s="421" customFormat="1" ht="20.399999999999999" customHeight="1">
      <c r="A29" s="418"/>
      <c r="B29" s="419" t="s">
        <v>334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</row>
    <row r="30" spans="1:23" ht="15.75" customHeight="1">
      <c r="P30" s="89"/>
    </row>
    <row r="31" spans="1:23" ht="15.75" customHeight="1">
      <c r="P31" s="89"/>
    </row>
    <row r="32" spans="1:23" ht="15.75" customHeight="1">
      <c r="P32" s="89"/>
    </row>
    <row r="33" spans="16:16" ht="15.75" customHeight="1">
      <c r="P33" s="89"/>
    </row>
    <row r="34" spans="16:16" ht="15.75" customHeight="1">
      <c r="P34" s="89"/>
    </row>
    <row r="35" spans="16:16" ht="15.75" customHeight="1">
      <c r="P35" s="89"/>
    </row>
    <row r="36" spans="16:16" ht="15.75" customHeight="1">
      <c r="P36" s="89"/>
    </row>
    <row r="37" spans="16:16" ht="15.75" customHeight="1">
      <c r="P37" s="89"/>
    </row>
    <row r="38" spans="16:16" ht="15.75" customHeight="1">
      <c r="P38" s="89"/>
    </row>
    <row r="39" spans="16:16" ht="15.75" customHeight="1">
      <c r="P39" s="89"/>
    </row>
    <row r="40" spans="16:16" ht="15.75" customHeight="1">
      <c r="P40" s="89"/>
    </row>
    <row r="41" spans="16:16" ht="15.75" customHeight="1">
      <c r="P41" s="89"/>
    </row>
    <row r="42" spans="16:16" ht="15.75" customHeight="1">
      <c r="P42" s="89"/>
    </row>
    <row r="43" spans="16:16" ht="15.75" customHeight="1">
      <c r="P43" s="89"/>
    </row>
    <row r="44" spans="16:16" ht="15.75" customHeight="1">
      <c r="P44" s="89"/>
    </row>
    <row r="45" spans="16:16" ht="15.75" customHeight="1">
      <c r="P45" s="89"/>
    </row>
    <row r="46" spans="16:16" ht="15.75" customHeight="1">
      <c r="P46" s="89"/>
    </row>
    <row r="47" spans="16:16" ht="15.75" customHeight="1">
      <c r="P47" s="89"/>
    </row>
    <row r="48" spans="16:16" ht="15.75" customHeight="1">
      <c r="P48" s="89"/>
    </row>
    <row r="49" spans="16:16" ht="15.75" customHeight="1">
      <c r="P49" s="89"/>
    </row>
    <row r="50" spans="16:16" ht="15.75" customHeight="1">
      <c r="P50" s="89"/>
    </row>
    <row r="51" spans="16:16" ht="15.75" customHeight="1">
      <c r="P51" s="89"/>
    </row>
    <row r="52" spans="16:16" ht="15.75" customHeight="1">
      <c r="P52" s="89"/>
    </row>
    <row r="53" spans="16:16" ht="15.75" customHeight="1">
      <c r="P53" s="89"/>
    </row>
    <row r="54" spans="16:16" ht="15.75" customHeight="1">
      <c r="P54" s="89"/>
    </row>
    <row r="55" spans="16:16" ht="15.75" customHeight="1">
      <c r="P55" s="89"/>
    </row>
    <row r="56" spans="16:16" ht="15.75" customHeight="1">
      <c r="P56" s="89"/>
    </row>
    <row r="57" spans="16:16" ht="15.75" customHeight="1">
      <c r="P57" s="89"/>
    </row>
    <row r="58" spans="16:16" ht="15.75" customHeight="1">
      <c r="P58" s="89"/>
    </row>
    <row r="59" spans="16:16" ht="15.75" customHeight="1">
      <c r="P59" s="89"/>
    </row>
    <row r="60" spans="16:16" ht="15.75" customHeight="1">
      <c r="P60" s="89"/>
    </row>
    <row r="61" spans="16:16" ht="15.75" customHeight="1">
      <c r="P61" s="89"/>
    </row>
    <row r="62" spans="16:16" ht="15.75" customHeight="1">
      <c r="P62" s="89"/>
    </row>
    <row r="63" spans="16:16" ht="15.75" customHeight="1">
      <c r="P63" s="89"/>
    </row>
    <row r="64" spans="16:16" ht="15.75" customHeight="1">
      <c r="P64" s="89"/>
    </row>
    <row r="65" spans="16:16" ht="15.75" customHeight="1">
      <c r="P65" s="89"/>
    </row>
    <row r="66" spans="16:16" ht="15.75" customHeight="1">
      <c r="P66" s="89"/>
    </row>
    <row r="67" spans="16:16" ht="15.75" customHeight="1">
      <c r="P67" s="89"/>
    </row>
    <row r="68" spans="16:16" ht="15.75" customHeight="1">
      <c r="P68" s="89"/>
    </row>
    <row r="69" spans="16:16" ht="15.75" customHeight="1">
      <c r="P69" s="89"/>
    </row>
    <row r="70" spans="16:16" ht="15.75" customHeight="1">
      <c r="P70" s="89"/>
    </row>
    <row r="71" spans="16:16" ht="15.75" customHeight="1">
      <c r="P71" s="89"/>
    </row>
    <row r="72" spans="16:16" ht="15.75" customHeight="1">
      <c r="P72" s="89"/>
    </row>
    <row r="73" spans="16:16" ht="15.75" customHeight="1">
      <c r="P73" s="89"/>
    </row>
    <row r="74" spans="16:16" ht="15.75" customHeight="1">
      <c r="P74" s="89"/>
    </row>
    <row r="75" spans="16:16" ht="15.75" customHeight="1">
      <c r="P75" s="89"/>
    </row>
    <row r="76" spans="16:16" ht="15.75" customHeight="1">
      <c r="P76" s="89"/>
    </row>
    <row r="77" spans="16:16" ht="15.75" customHeight="1">
      <c r="P77" s="89"/>
    </row>
    <row r="78" spans="16:16" ht="15.75" customHeight="1">
      <c r="P78" s="89"/>
    </row>
    <row r="79" spans="16:16" ht="15.75" customHeight="1">
      <c r="P79" s="89"/>
    </row>
    <row r="80" spans="16:16" ht="15.75" customHeight="1">
      <c r="P80" s="89"/>
    </row>
    <row r="81" spans="16:16" ht="15.75" customHeight="1">
      <c r="P81" s="89"/>
    </row>
    <row r="82" spans="16:16" ht="15.75" customHeight="1">
      <c r="P82" s="89"/>
    </row>
    <row r="83" spans="16:16" ht="15.75" customHeight="1">
      <c r="P83" s="89"/>
    </row>
    <row r="84" spans="16:16" ht="15.75" customHeight="1">
      <c r="P84" s="89"/>
    </row>
    <row r="85" spans="16:16" ht="15.75" customHeight="1">
      <c r="P85" s="89"/>
    </row>
    <row r="86" spans="16:16" ht="15.75" customHeight="1">
      <c r="P86" s="89"/>
    </row>
    <row r="87" spans="16:16" ht="15.75" customHeight="1">
      <c r="P87" s="89"/>
    </row>
    <row r="88" spans="16:16" ht="15.75" customHeight="1">
      <c r="P88" s="89"/>
    </row>
    <row r="89" spans="16:16" ht="15.75" customHeight="1">
      <c r="P89" s="89"/>
    </row>
    <row r="90" spans="16:16" ht="15.75" customHeight="1">
      <c r="P90" s="89"/>
    </row>
    <row r="91" spans="16:16" ht="15.75" customHeight="1">
      <c r="P91" s="89"/>
    </row>
    <row r="92" spans="16:16" ht="15.75" customHeight="1">
      <c r="P92" s="89"/>
    </row>
    <row r="93" spans="16:16" ht="15.75" customHeight="1">
      <c r="P93" s="89"/>
    </row>
    <row r="94" spans="16:16" ht="15.75" customHeight="1">
      <c r="P94" s="89"/>
    </row>
    <row r="95" spans="16:16" ht="15.75" customHeight="1">
      <c r="P95" s="89"/>
    </row>
    <row r="96" spans="16:16" ht="15.75" customHeight="1">
      <c r="P96" s="89"/>
    </row>
    <row r="97" spans="16:16" ht="15.75" customHeight="1">
      <c r="P97" s="89"/>
    </row>
    <row r="98" spans="16:16" ht="15.75" customHeight="1">
      <c r="P98" s="89"/>
    </row>
    <row r="99" spans="16:16" ht="15.75" customHeight="1">
      <c r="P99" s="89"/>
    </row>
    <row r="100" spans="16:16" ht="15.75" customHeight="1">
      <c r="P100" s="89"/>
    </row>
    <row r="101" spans="16:16" ht="15.75" customHeight="1">
      <c r="P101" s="89"/>
    </row>
    <row r="102" spans="16:16" ht="15.75" customHeight="1">
      <c r="P102" s="89"/>
    </row>
    <row r="103" spans="16:16" ht="15.75" customHeight="1">
      <c r="P103" s="89"/>
    </row>
    <row r="104" spans="16:16" ht="15.75" customHeight="1">
      <c r="P104" s="89"/>
    </row>
    <row r="105" spans="16:16" ht="15.75" customHeight="1">
      <c r="P105" s="89"/>
    </row>
    <row r="106" spans="16:16" ht="15.75" customHeight="1">
      <c r="P106" s="89"/>
    </row>
    <row r="107" spans="16:16" ht="15.75" customHeight="1">
      <c r="P107" s="89"/>
    </row>
    <row r="108" spans="16:16" ht="15.75" customHeight="1">
      <c r="P108" s="89"/>
    </row>
    <row r="109" spans="16:16" ht="15.75" customHeight="1">
      <c r="P109" s="89"/>
    </row>
    <row r="110" spans="16:16" ht="15.75" customHeight="1">
      <c r="P110" s="89"/>
    </row>
    <row r="111" spans="16:16" ht="15.75" customHeight="1">
      <c r="P111" s="89"/>
    </row>
    <row r="112" spans="16:16" ht="15.75" customHeight="1">
      <c r="P112" s="89"/>
    </row>
    <row r="113" spans="16:16" ht="15.75" customHeight="1">
      <c r="P113" s="89"/>
    </row>
    <row r="114" spans="16:16" ht="15.75" customHeight="1">
      <c r="P114" s="89"/>
    </row>
    <row r="115" spans="16:16" ht="15.75" customHeight="1">
      <c r="P115" s="89"/>
    </row>
    <row r="116" spans="16:16" ht="15.75" customHeight="1">
      <c r="P116" s="89"/>
    </row>
    <row r="117" spans="16:16" ht="15.75" customHeight="1">
      <c r="P117" s="89"/>
    </row>
    <row r="118" spans="16:16" ht="15.75" customHeight="1">
      <c r="P118" s="89"/>
    </row>
    <row r="119" spans="16:16" ht="15.75" customHeight="1">
      <c r="P119" s="89"/>
    </row>
    <row r="120" spans="16:16" ht="15.75" customHeight="1">
      <c r="P120" s="89"/>
    </row>
    <row r="121" spans="16:16" ht="15.75" customHeight="1">
      <c r="P121" s="89"/>
    </row>
    <row r="122" spans="16:16" ht="15.75" customHeight="1">
      <c r="P122" s="89"/>
    </row>
    <row r="123" spans="16:16" ht="15.75" customHeight="1">
      <c r="P123" s="89"/>
    </row>
    <row r="124" spans="16:16" ht="15.75" customHeight="1">
      <c r="P124" s="89"/>
    </row>
    <row r="125" spans="16:16" ht="15.75" customHeight="1">
      <c r="P125" s="89"/>
    </row>
    <row r="126" spans="16:16" ht="15.75" customHeight="1">
      <c r="P126" s="89"/>
    </row>
    <row r="127" spans="16:16" ht="15.75" customHeight="1">
      <c r="P127" s="89"/>
    </row>
    <row r="128" spans="16:16" ht="15.75" customHeight="1">
      <c r="P128" s="89"/>
    </row>
    <row r="129" spans="16:16" ht="15.75" customHeight="1">
      <c r="P129" s="89"/>
    </row>
    <row r="130" spans="16:16" ht="15.75" customHeight="1">
      <c r="P130" s="89"/>
    </row>
    <row r="131" spans="16:16" ht="15.75" customHeight="1">
      <c r="P131" s="89"/>
    </row>
    <row r="132" spans="16:16" ht="15.75" customHeight="1">
      <c r="P132" s="89"/>
    </row>
    <row r="133" spans="16:16" ht="15.75" customHeight="1">
      <c r="P133" s="89"/>
    </row>
    <row r="134" spans="16:16" ht="15.75" customHeight="1">
      <c r="P134" s="89"/>
    </row>
    <row r="135" spans="16:16" ht="15.75" customHeight="1">
      <c r="P135" s="89"/>
    </row>
    <row r="136" spans="16:16" ht="15.75" customHeight="1">
      <c r="P136" s="89"/>
    </row>
    <row r="137" spans="16:16" ht="15.75" customHeight="1">
      <c r="P137" s="89"/>
    </row>
    <row r="138" spans="16:16" ht="15.75" customHeight="1">
      <c r="P138" s="89"/>
    </row>
    <row r="139" spans="16:16" ht="15.75" customHeight="1">
      <c r="P139" s="89"/>
    </row>
    <row r="140" spans="16:16" ht="15.75" customHeight="1">
      <c r="P140" s="89"/>
    </row>
    <row r="141" spans="16:16" ht="15.75" customHeight="1">
      <c r="P141" s="89"/>
    </row>
    <row r="142" spans="16:16" ht="15.75" customHeight="1">
      <c r="P142" s="89"/>
    </row>
    <row r="143" spans="16:16" ht="15.75" customHeight="1">
      <c r="P143" s="89"/>
    </row>
    <row r="144" spans="16:16" ht="15.75" customHeight="1">
      <c r="P144" s="89"/>
    </row>
    <row r="145" spans="16:16" ht="15.75" customHeight="1">
      <c r="P145" s="89"/>
    </row>
    <row r="146" spans="16:16" ht="15.75" customHeight="1">
      <c r="P146" s="89"/>
    </row>
    <row r="147" spans="16:16" ht="15.75" customHeight="1">
      <c r="P147" s="89"/>
    </row>
    <row r="148" spans="16:16" ht="15.75" customHeight="1">
      <c r="P148" s="89"/>
    </row>
    <row r="149" spans="16:16" ht="15.75" customHeight="1">
      <c r="P149" s="89"/>
    </row>
    <row r="150" spans="16:16" ht="15.75" customHeight="1">
      <c r="P150" s="89"/>
    </row>
    <row r="151" spans="16:16" ht="15.75" customHeight="1">
      <c r="P151" s="89"/>
    </row>
    <row r="152" spans="16:16" ht="15.75" customHeight="1">
      <c r="P152" s="89"/>
    </row>
    <row r="153" spans="16:16" ht="15.75" customHeight="1">
      <c r="P153" s="89"/>
    </row>
    <row r="154" spans="16:16" ht="15.75" customHeight="1">
      <c r="P154" s="89"/>
    </row>
    <row r="155" spans="16:16" ht="15.75" customHeight="1">
      <c r="P155" s="89"/>
    </row>
    <row r="156" spans="16:16" ht="15.75" customHeight="1">
      <c r="P156" s="89"/>
    </row>
    <row r="157" spans="16:16" ht="15.75" customHeight="1">
      <c r="P157" s="89"/>
    </row>
    <row r="158" spans="16:16" ht="15.75" customHeight="1">
      <c r="P158" s="89"/>
    </row>
    <row r="159" spans="16:16" ht="15.75" customHeight="1">
      <c r="P159" s="89"/>
    </row>
    <row r="160" spans="16:16" ht="15.75" customHeight="1">
      <c r="P160" s="89"/>
    </row>
    <row r="161" spans="16:16" ht="15.75" customHeight="1">
      <c r="P161" s="89"/>
    </row>
    <row r="162" spans="16:16" ht="15.75" customHeight="1">
      <c r="P162" s="89"/>
    </row>
    <row r="163" spans="16:16" ht="15.75" customHeight="1">
      <c r="P163" s="89"/>
    </row>
    <row r="164" spans="16:16" ht="15.75" customHeight="1">
      <c r="P164" s="89"/>
    </row>
    <row r="165" spans="16:16" ht="15.75" customHeight="1">
      <c r="P165" s="89"/>
    </row>
    <row r="166" spans="16:16" ht="15.75" customHeight="1">
      <c r="P166" s="89"/>
    </row>
    <row r="167" spans="16:16" ht="15.75" customHeight="1">
      <c r="P167" s="89"/>
    </row>
    <row r="168" spans="16:16" ht="15.75" customHeight="1">
      <c r="P168" s="89"/>
    </row>
    <row r="169" spans="16:16" ht="15.75" customHeight="1">
      <c r="P169" s="89"/>
    </row>
    <row r="170" spans="16:16" ht="15.75" customHeight="1">
      <c r="P170" s="89"/>
    </row>
    <row r="171" spans="16:16" ht="15.75" customHeight="1">
      <c r="P171" s="89"/>
    </row>
    <row r="172" spans="16:16" ht="15.75" customHeight="1">
      <c r="P172" s="89"/>
    </row>
    <row r="173" spans="16:16" ht="15.75" customHeight="1">
      <c r="P173" s="89"/>
    </row>
    <row r="174" spans="16:16" ht="15.75" customHeight="1">
      <c r="P174" s="89"/>
    </row>
    <row r="175" spans="16:16" ht="15.75" customHeight="1">
      <c r="P175" s="89"/>
    </row>
    <row r="176" spans="16:16" ht="15.75" customHeight="1">
      <c r="P176" s="89"/>
    </row>
    <row r="177" spans="16:16" ht="15.75" customHeight="1">
      <c r="P177" s="89"/>
    </row>
    <row r="178" spans="16:16" ht="15.75" customHeight="1">
      <c r="P178" s="89"/>
    </row>
    <row r="179" spans="16:16" ht="15.75" customHeight="1">
      <c r="P179" s="89"/>
    </row>
    <row r="180" spans="16:16" ht="15.75" customHeight="1">
      <c r="P180" s="89"/>
    </row>
    <row r="181" spans="16:16" ht="15.75" customHeight="1">
      <c r="P181" s="89"/>
    </row>
    <row r="182" spans="16:16" ht="15.75" customHeight="1">
      <c r="P182" s="89"/>
    </row>
    <row r="183" spans="16:16" ht="15.75" customHeight="1">
      <c r="P183" s="89"/>
    </row>
    <row r="184" spans="16:16" ht="15.75" customHeight="1">
      <c r="P184" s="89"/>
    </row>
    <row r="185" spans="16:16" ht="15.75" customHeight="1">
      <c r="P185" s="89"/>
    </row>
    <row r="186" spans="16:16" ht="15.75" customHeight="1">
      <c r="P186" s="89"/>
    </row>
    <row r="187" spans="16:16" ht="15.75" customHeight="1">
      <c r="P187" s="89"/>
    </row>
    <row r="188" spans="16:16" ht="15.75" customHeight="1">
      <c r="P188" s="89"/>
    </row>
    <row r="189" spans="16:16" ht="15.75" customHeight="1">
      <c r="P189" s="89"/>
    </row>
    <row r="190" spans="16:16" ht="15.75" customHeight="1">
      <c r="P190" s="89"/>
    </row>
    <row r="191" spans="16:16" ht="15.75" customHeight="1">
      <c r="P191" s="89"/>
    </row>
    <row r="192" spans="16:16" ht="15.75" customHeight="1">
      <c r="P192" s="89"/>
    </row>
    <row r="193" spans="16:16" ht="15.75" customHeight="1">
      <c r="P193" s="89"/>
    </row>
    <row r="194" spans="16:16" ht="15.75" customHeight="1">
      <c r="P194" s="89"/>
    </row>
    <row r="195" spans="16:16" ht="15.75" customHeight="1">
      <c r="P195" s="89"/>
    </row>
    <row r="196" spans="16:16" ht="15.75" customHeight="1">
      <c r="P196" s="89"/>
    </row>
    <row r="197" spans="16:16" ht="15.75" customHeight="1">
      <c r="P197" s="89"/>
    </row>
    <row r="198" spans="16:16" ht="15.75" customHeight="1">
      <c r="P198" s="89"/>
    </row>
    <row r="199" spans="16:16" ht="15.75" customHeight="1">
      <c r="P199" s="89"/>
    </row>
    <row r="200" spans="16:16" ht="15.75" customHeight="1">
      <c r="P200" s="89"/>
    </row>
    <row r="201" spans="16:16" ht="15.75" customHeight="1">
      <c r="P201" s="89"/>
    </row>
    <row r="202" spans="16:16" ht="15.75" customHeight="1">
      <c r="P202" s="89"/>
    </row>
    <row r="203" spans="16:16" ht="15.75" customHeight="1">
      <c r="P203" s="89"/>
    </row>
    <row r="204" spans="16:16" ht="15.75" customHeight="1">
      <c r="P204" s="89"/>
    </row>
    <row r="205" spans="16:16" ht="15.75" customHeight="1">
      <c r="P205" s="89"/>
    </row>
    <row r="206" spans="16:16" ht="15.75" customHeight="1">
      <c r="P206" s="89"/>
    </row>
    <row r="207" spans="16:16" ht="15.75" customHeight="1">
      <c r="P207" s="89"/>
    </row>
    <row r="208" spans="16:16" ht="15.75" customHeight="1">
      <c r="P208" s="89"/>
    </row>
    <row r="209" spans="16:16" ht="15.75" customHeight="1">
      <c r="P209" s="89"/>
    </row>
    <row r="210" spans="16:16" ht="15.75" customHeight="1">
      <c r="P210" s="89"/>
    </row>
    <row r="211" spans="16:16" ht="15.75" customHeight="1">
      <c r="P211" s="89"/>
    </row>
    <row r="212" spans="16:16" ht="15.75" customHeight="1">
      <c r="P212" s="89"/>
    </row>
    <row r="213" spans="16:16" ht="15.75" customHeight="1">
      <c r="P213" s="89"/>
    </row>
    <row r="214" spans="16:16" ht="15.75" customHeight="1">
      <c r="P214" s="89"/>
    </row>
    <row r="215" spans="16:16" ht="15.75" customHeight="1">
      <c r="P215" s="89"/>
    </row>
    <row r="216" spans="16:16" ht="15.75" customHeight="1">
      <c r="P216" s="89"/>
    </row>
    <row r="217" spans="16:16" ht="15.75" customHeight="1">
      <c r="P217" s="89"/>
    </row>
    <row r="218" spans="16:16" ht="15.75" customHeight="1">
      <c r="P218" s="89"/>
    </row>
    <row r="219" spans="16:16" ht="15.75" customHeight="1">
      <c r="P219" s="89"/>
    </row>
    <row r="220" spans="16:16" ht="15.75" customHeight="1">
      <c r="P220" s="89"/>
    </row>
    <row r="221" spans="16:16" ht="15.75" customHeight="1">
      <c r="P221" s="89"/>
    </row>
    <row r="222" spans="16:16" ht="15.75" customHeight="1">
      <c r="P222" s="89"/>
    </row>
    <row r="223" spans="16:16" ht="15.75" customHeight="1">
      <c r="P223" s="89"/>
    </row>
    <row r="224" spans="16:16" ht="15.75" customHeight="1">
      <c r="P224" s="89"/>
    </row>
    <row r="225" spans="16:16" ht="15.75" customHeight="1">
      <c r="P225" s="89"/>
    </row>
    <row r="226" spans="16:16" ht="15.75" customHeight="1">
      <c r="P226" s="89"/>
    </row>
    <row r="227" spans="16:16" ht="15.75" customHeight="1">
      <c r="P227" s="89"/>
    </row>
    <row r="228" spans="16:16" ht="15.75" customHeight="1">
      <c r="P228" s="89"/>
    </row>
    <row r="229" spans="16:16" ht="15.6">
      <c r="P229" s="89"/>
    </row>
    <row r="230" spans="16:16" ht="15.6">
      <c r="P230" s="89"/>
    </row>
    <row r="231" spans="16:16" ht="15.6">
      <c r="P231" s="89"/>
    </row>
    <row r="232" spans="16:16" ht="15.6">
      <c r="P232" s="89"/>
    </row>
    <row r="233" spans="16:16" ht="15.6">
      <c r="P233" s="89"/>
    </row>
    <row r="234" spans="16:16" ht="15.6">
      <c r="P234" s="89"/>
    </row>
    <row r="235" spans="16:16" ht="15.6">
      <c r="P235" s="89"/>
    </row>
    <row r="236" spans="16:16" ht="15.6">
      <c r="P236" s="89"/>
    </row>
    <row r="237" spans="16:16" ht="15.6">
      <c r="P237" s="89"/>
    </row>
    <row r="238" spans="16:16" ht="15.6">
      <c r="P238" s="89"/>
    </row>
    <row r="239" spans="16:16" ht="15.6">
      <c r="P239" s="89"/>
    </row>
    <row r="240" spans="16:16" ht="15.6">
      <c r="P240" s="89"/>
    </row>
    <row r="241" spans="16:16" ht="15.6">
      <c r="P241" s="89"/>
    </row>
    <row r="242" spans="16:16" ht="15.6">
      <c r="P242" s="89"/>
    </row>
    <row r="243" spans="16:16" ht="15.6">
      <c r="P243" s="89"/>
    </row>
    <row r="244" spans="16:16" ht="15.6">
      <c r="P244" s="89"/>
    </row>
    <row r="245" spans="16:16" ht="15.6">
      <c r="P245" s="89"/>
    </row>
    <row r="246" spans="16:16" ht="15.6">
      <c r="P246" s="89"/>
    </row>
    <row r="247" spans="16:16" ht="15.6">
      <c r="P247" s="89"/>
    </row>
    <row r="248" spans="16:16" ht="15.6">
      <c r="P248" s="89"/>
    </row>
    <row r="249" spans="16:16" ht="15.6">
      <c r="P249" s="89"/>
    </row>
    <row r="250" spans="16:16" ht="15.6">
      <c r="P250" s="89"/>
    </row>
    <row r="251" spans="16:16" ht="15.6">
      <c r="P251" s="89"/>
    </row>
    <row r="252" spans="16:16" ht="15.6">
      <c r="P252" s="89"/>
    </row>
    <row r="253" spans="16:16" ht="15.6">
      <c r="P253" s="89"/>
    </row>
    <row r="254" spans="16:16" ht="15.6">
      <c r="P254" s="89"/>
    </row>
    <row r="255" spans="16:16" ht="15.6">
      <c r="P255" s="89"/>
    </row>
    <row r="256" spans="16:16" ht="15.6">
      <c r="P256" s="89"/>
    </row>
    <row r="257" spans="16:16" ht="15.6">
      <c r="P257" s="89"/>
    </row>
    <row r="258" spans="16:16" ht="15.6">
      <c r="P258" s="89"/>
    </row>
    <row r="259" spans="16:16" ht="15.6">
      <c r="P259" s="89"/>
    </row>
    <row r="260" spans="16:16" ht="15.6">
      <c r="P260" s="89"/>
    </row>
    <row r="261" spans="16:16" ht="15.6">
      <c r="P261" s="89"/>
    </row>
    <row r="262" spans="16:16" ht="15.6">
      <c r="P262" s="89"/>
    </row>
    <row r="263" spans="16:16" ht="15.6">
      <c r="P263" s="89"/>
    </row>
    <row r="264" spans="16:16" ht="15.6">
      <c r="P264" s="89"/>
    </row>
    <row r="265" spans="16:16" ht="15.6">
      <c r="P265" s="89"/>
    </row>
    <row r="266" spans="16:16" ht="15.6">
      <c r="P266" s="89"/>
    </row>
    <row r="267" spans="16:16" ht="15.6">
      <c r="P267" s="89"/>
    </row>
    <row r="268" spans="16:16" ht="15.6">
      <c r="P268" s="89"/>
    </row>
    <row r="269" spans="16:16" ht="15.6">
      <c r="P269" s="89"/>
    </row>
    <row r="270" spans="16:16" ht="15.6">
      <c r="P270" s="89"/>
    </row>
    <row r="271" spans="16:16" ht="15.6">
      <c r="P271" s="89"/>
    </row>
    <row r="272" spans="16:16" ht="15.6">
      <c r="P272" s="89"/>
    </row>
    <row r="273" spans="16:16" ht="15.6">
      <c r="P273" s="89"/>
    </row>
    <row r="274" spans="16:16" ht="15.6">
      <c r="P274" s="89"/>
    </row>
    <row r="275" spans="16:16" ht="15.6">
      <c r="P275" s="89"/>
    </row>
    <row r="276" spans="16:16" ht="15.6">
      <c r="P276" s="89"/>
    </row>
    <row r="277" spans="16:16" ht="15.6">
      <c r="P277" s="89"/>
    </row>
    <row r="278" spans="16:16" ht="15.6">
      <c r="P278" s="89"/>
    </row>
    <row r="279" spans="16:16" ht="15.6">
      <c r="P279" s="89"/>
    </row>
    <row r="280" spans="16:16" ht="15.6">
      <c r="P280" s="89"/>
    </row>
    <row r="281" spans="16:16" ht="15.6">
      <c r="P281" s="89"/>
    </row>
    <row r="282" spans="16:16" ht="15.6">
      <c r="P282" s="89"/>
    </row>
    <row r="283" spans="16:16" ht="15.6">
      <c r="P283" s="89"/>
    </row>
    <row r="284" spans="16:16" ht="15.6">
      <c r="P284" s="89"/>
    </row>
    <row r="285" spans="16:16" ht="15.6">
      <c r="P285" s="89"/>
    </row>
    <row r="286" spans="16:16" ht="15.6">
      <c r="P286" s="89"/>
    </row>
    <row r="287" spans="16:16" ht="15.6">
      <c r="P287" s="89"/>
    </row>
    <row r="288" spans="16:16" ht="15.6">
      <c r="P288" s="89"/>
    </row>
    <row r="289" spans="16:16" ht="15.6">
      <c r="P289" s="89"/>
    </row>
    <row r="290" spans="16:16" ht="15.6">
      <c r="P290" s="89"/>
    </row>
    <row r="291" spans="16:16" ht="15.6">
      <c r="P291" s="89"/>
    </row>
    <row r="292" spans="16:16" ht="15.6">
      <c r="P292" s="89"/>
    </row>
    <row r="293" spans="16:16" ht="15.6">
      <c r="P293" s="89"/>
    </row>
    <row r="294" spans="16:16" ht="15.6">
      <c r="P294" s="89"/>
    </row>
    <row r="295" spans="16:16" ht="15.6">
      <c r="P295" s="89"/>
    </row>
    <row r="296" spans="16:16" ht="15.6">
      <c r="P296" s="89"/>
    </row>
    <row r="297" spans="16:16" ht="15.6">
      <c r="P297" s="89"/>
    </row>
    <row r="298" spans="16:16" ht="15.6">
      <c r="P298" s="89"/>
    </row>
    <row r="299" spans="16:16" ht="15.6">
      <c r="P299" s="89"/>
    </row>
    <row r="300" spans="16:16" ht="15.6">
      <c r="P300" s="89"/>
    </row>
    <row r="301" spans="16:16" ht="15.6">
      <c r="P301" s="89"/>
    </row>
    <row r="302" spans="16:16" ht="15.6">
      <c r="P302" s="89"/>
    </row>
    <row r="303" spans="16:16" ht="15.6">
      <c r="P303" s="89"/>
    </row>
    <row r="304" spans="16:16" ht="15.6">
      <c r="P304" s="89"/>
    </row>
    <row r="305" spans="16:16" ht="15.6">
      <c r="P305" s="89"/>
    </row>
    <row r="306" spans="16:16" ht="15.6">
      <c r="P306" s="89"/>
    </row>
    <row r="307" spans="16:16" ht="15.6">
      <c r="P307" s="89"/>
    </row>
    <row r="308" spans="16:16" ht="15.6">
      <c r="P308" s="89"/>
    </row>
    <row r="309" spans="16:16" ht="15.6">
      <c r="P309" s="89"/>
    </row>
    <row r="310" spans="16:16" ht="15.6">
      <c r="P310" s="89"/>
    </row>
    <row r="311" spans="16:16" ht="15.6">
      <c r="P311" s="89"/>
    </row>
    <row r="312" spans="16:16" ht="15.6">
      <c r="P312" s="89"/>
    </row>
    <row r="313" spans="16:16" ht="15.6">
      <c r="P313" s="89"/>
    </row>
    <row r="314" spans="16:16" ht="15.6">
      <c r="P314" s="89"/>
    </row>
    <row r="315" spans="16:16" ht="15.6">
      <c r="P315" s="89"/>
    </row>
    <row r="316" spans="16:16" ht="15.6">
      <c r="P316" s="89"/>
    </row>
    <row r="317" spans="16:16" ht="15.6">
      <c r="P317" s="89"/>
    </row>
    <row r="318" spans="16:16" ht="15.6">
      <c r="P318" s="89"/>
    </row>
    <row r="319" spans="16:16" ht="15.6">
      <c r="P319" s="89"/>
    </row>
    <row r="320" spans="16:16" ht="15.6">
      <c r="P320" s="89"/>
    </row>
    <row r="321" spans="16:16" ht="15.6">
      <c r="P321" s="89"/>
    </row>
    <row r="322" spans="16:16" ht="15.6">
      <c r="P322" s="89"/>
    </row>
    <row r="323" spans="16:16" ht="15.6">
      <c r="P323" s="89"/>
    </row>
    <row r="324" spans="16:16" ht="15.6">
      <c r="P324" s="89"/>
    </row>
    <row r="325" spans="16:16" ht="15.6">
      <c r="P325" s="89"/>
    </row>
    <row r="326" spans="16:16" ht="15.6">
      <c r="P326" s="89"/>
    </row>
    <row r="327" spans="16:16" ht="15.6">
      <c r="P327" s="89"/>
    </row>
    <row r="328" spans="16:16" ht="15.6">
      <c r="P328" s="89"/>
    </row>
    <row r="329" spans="16:16" ht="15.6">
      <c r="P329" s="89"/>
    </row>
    <row r="330" spans="16:16" ht="15.6">
      <c r="P330" s="89"/>
    </row>
    <row r="331" spans="16:16" ht="15.6">
      <c r="P331" s="89"/>
    </row>
    <row r="332" spans="16:16" ht="15.6">
      <c r="P332" s="89"/>
    </row>
    <row r="333" spans="16:16" ht="15.6">
      <c r="P333" s="89"/>
    </row>
    <row r="334" spans="16:16" ht="15.6">
      <c r="P334" s="89"/>
    </row>
    <row r="335" spans="16:16" ht="15.6">
      <c r="P335" s="89"/>
    </row>
    <row r="336" spans="16:16" ht="15.6">
      <c r="P336" s="89"/>
    </row>
    <row r="337" spans="16:16" ht="15.6">
      <c r="P337" s="89"/>
    </row>
    <row r="338" spans="16:16" ht="15.6">
      <c r="P338" s="89"/>
    </row>
    <row r="339" spans="16:16" ht="15.6">
      <c r="P339" s="89"/>
    </row>
    <row r="340" spans="16:16" ht="15.6">
      <c r="P340" s="89"/>
    </row>
    <row r="341" spans="16:16" ht="15.6">
      <c r="P341" s="89"/>
    </row>
    <row r="342" spans="16:16" ht="15.6">
      <c r="P342" s="89"/>
    </row>
    <row r="343" spans="16:16" ht="15.6">
      <c r="P343" s="89"/>
    </row>
    <row r="344" spans="16:16" ht="15.6">
      <c r="P344" s="89"/>
    </row>
    <row r="345" spans="16:16" ht="15.6">
      <c r="P345" s="89"/>
    </row>
    <row r="346" spans="16:16" ht="15.6">
      <c r="P346" s="89"/>
    </row>
    <row r="347" spans="16:16" ht="15.6">
      <c r="P347" s="89"/>
    </row>
    <row r="348" spans="16:16" ht="15.6">
      <c r="P348" s="89"/>
    </row>
    <row r="349" spans="16:16" ht="15.6">
      <c r="P349" s="89"/>
    </row>
    <row r="350" spans="16:16" ht="15.6">
      <c r="P350" s="89"/>
    </row>
    <row r="351" spans="16:16" ht="15.6">
      <c r="P351" s="89"/>
    </row>
    <row r="352" spans="16:16" ht="15.6">
      <c r="P352" s="89"/>
    </row>
    <row r="353" spans="16:16" ht="15.6">
      <c r="P353" s="89"/>
    </row>
    <row r="354" spans="16:16" ht="15.6">
      <c r="P354" s="89"/>
    </row>
    <row r="355" spans="16:16" ht="15.6">
      <c r="P355" s="89"/>
    </row>
    <row r="356" spans="16:16" ht="15.6">
      <c r="P356" s="89"/>
    </row>
    <row r="357" spans="16:16" ht="15.6">
      <c r="P357" s="89"/>
    </row>
    <row r="358" spans="16:16" ht="15.6">
      <c r="P358" s="89"/>
    </row>
    <row r="359" spans="16:16" ht="15.6">
      <c r="P359" s="89"/>
    </row>
    <row r="360" spans="16:16" ht="15.6">
      <c r="P360" s="89"/>
    </row>
    <row r="361" spans="16:16" ht="15.6">
      <c r="P361" s="89"/>
    </row>
    <row r="362" spans="16:16" ht="15.6">
      <c r="P362" s="89"/>
    </row>
    <row r="363" spans="16:16" ht="15.6">
      <c r="P363" s="89"/>
    </row>
    <row r="364" spans="16:16" ht="15.6">
      <c r="P364" s="89"/>
    </row>
    <row r="365" spans="16:16" ht="15.6">
      <c r="P365" s="89"/>
    </row>
    <row r="366" spans="16:16" ht="15.6">
      <c r="P366" s="89"/>
    </row>
    <row r="367" spans="16:16" ht="15.6">
      <c r="P367" s="89"/>
    </row>
    <row r="368" spans="16:16" ht="15.6">
      <c r="P368" s="89"/>
    </row>
    <row r="369" spans="16:16" ht="15.6">
      <c r="P369" s="89"/>
    </row>
    <row r="370" spans="16:16" ht="15.6">
      <c r="P370" s="89"/>
    </row>
    <row r="371" spans="16:16" ht="15.6">
      <c r="P371" s="89"/>
    </row>
    <row r="372" spans="16:16" ht="15.6">
      <c r="P372" s="89"/>
    </row>
    <row r="373" spans="16:16" ht="15.6">
      <c r="P373" s="89"/>
    </row>
    <row r="374" spans="16:16" ht="15.6">
      <c r="P374" s="89"/>
    </row>
    <row r="375" spans="16:16" ht="15.6">
      <c r="P375" s="89"/>
    </row>
    <row r="376" spans="16:16" ht="15.6">
      <c r="P376" s="89"/>
    </row>
    <row r="377" spans="16:16" ht="15.6">
      <c r="P377" s="89"/>
    </row>
    <row r="378" spans="16:16" ht="15.6">
      <c r="P378" s="89"/>
    </row>
    <row r="379" spans="16:16" ht="15.6">
      <c r="P379" s="89"/>
    </row>
    <row r="380" spans="16:16" ht="15.6">
      <c r="P380" s="89"/>
    </row>
    <row r="381" spans="16:16" ht="15.6">
      <c r="P381" s="89"/>
    </row>
    <row r="382" spans="16:16" ht="15.6">
      <c r="P382" s="89"/>
    </row>
    <row r="383" spans="16:16" ht="15.6">
      <c r="P383" s="89"/>
    </row>
    <row r="384" spans="16:16" ht="15.6">
      <c r="P384" s="89"/>
    </row>
    <row r="385" spans="16:16" ht="15.6">
      <c r="P385" s="89"/>
    </row>
    <row r="386" spans="16:16" ht="15.6">
      <c r="P386" s="89"/>
    </row>
    <row r="387" spans="16:16" ht="15.6">
      <c r="P387" s="89"/>
    </row>
    <row r="388" spans="16:16" ht="15.6">
      <c r="P388" s="89"/>
    </row>
    <row r="389" spans="16:16" ht="15.6">
      <c r="P389" s="89"/>
    </row>
    <row r="390" spans="16:16" ht="15.6">
      <c r="P390" s="89"/>
    </row>
    <row r="391" spans="16:16" ht="15.6">
      <c r="P391" s="89"/>
    </row>
    <row r="392" spans="16:16" ht="15.6">
      <c r="P392" s="89"/>
    </row>
    <row r="393" spans="16:16" ht="15.6">
      <c r="P393" s="89"/>
    </row>
    <row r="394" spans="16:16" ht="15.6">
      <c r="P394" s="89"/>
    </row>
    <row r="395" spans="16:16" ht="15.6">
      <c r="P395" s="89"/>
    </row>
    <row r="396" spans="16:16" ht="15.6">
      <c r="P396" s="89"/>
    </row>
    <row r="397" spans="16:16" ht="15.6">
      <c r="P397" s="89"/>
    </row>
    <row r="398" spans="16:16" ht="15.6">
      <c r="P398" s="89"/>
    </row>
    <row r="399" spans="16:16" ht="15.6">
      <c r="P399" s="89"/>
    </row>
    <row r="400" spans="16:16" ht="15.6">
      <c r="P400" s="89"/>
    </row>
    <row r="401" spans="16:16" ht="15.6">
      <c r="P401" s="89"/>
    </row>
    <row r="402" spans="16:16" ht="15.6">
      <c r="P402" s="89"/>
    </row>
    <row r="403" spans="16:16" ht="15.6">
      <c r="P403" s="89"/>
    </row>
    <row r="404" spans="16:16" ht="15.6">
      <c r="P404" s="89"/>
    </row>
    <row r="405" spans="16:16" ht="15.6">
      <c r="P405" s="89"/>
    </row>
    <row r="406" spans="16:16" ht="15.6">
      <c r="P406" s="89"/>
    </row>
    <row r="407" spans="16:16" ht="15.6">
      <c r="P407" s="89"/>
    </row>
    <row r="408" spans="16:16" ht="15.6">
      <c r="P408" s="89"/>
    </row>
    <row r="409" spans="16:16" ht="15.6">
      <c r="P409" s="89"/>
    </row>
    <row r="410" spans="16:16" ht="15.6">
      <c r="P410" s="89"/>
    </row>
    <row r="411" spans="16:16" ht="15.6">
      <c r="P411" s="89"/>
    </row>
    <row r="412" spans="16:16" ht="15.6">
      <c r="P412" s="89"/>
    </row>
    <row r="413" spans="16:16" ht="15.6">
      <c r="P413" s="89"/>
    </row>
    <row r="414" spans="16:16" ht="15.6">
      <c r="P414" s="89"/>
    </row>
    <row r="415" spans="16:16" ht="15.6">
      <c r="P415" s="89"/>
    </row>
    <row r="416" spans="16:16" ht="15.6">
      <c r="P416" s="89"/>
    </row>
    <row r="417" spans="16:16" ht="15.6">
      <c r="P417" s="89"/>
    </row>
    <row r="418" spans="16:16" ht="15.6">
      <c r="P418" s="89"/>
    </row>
    <row r="419" spans="16:16" ht="15.6">
      <c r="P419" s="89"/>
    </row>
    <row r="420" spans="16:16" ht="15.6">
      <c r="P420" s="89"/>
    </row>
    <row r="421" spans="16:16" ht="15.6">
      <c r="P421" s="89"/>
    </row>
    <row r="422" spans="16:16" ht="15.6">
      <c r="P422" s="89"/>
    </row>
    <row r="423" spans="16:16" ht="15.6">
      <c r="P423" s="89"/>
    </row>
    <row r="424" spans="16:16" ht="15.6">
      <c r="P424" s="89"/>
    </row>
    <row r="425" spans="16:16" ht="15.6">
      <c r="P425" s="89"/>
    </row>
    <row r="426" spans="16:16" ht="15.6">
      <c r="P426" s="89"/>
    </row>
    <row r="427" spans="16:16" ht="15.6">
      <c r="P427" s="89"/>
    </row>
    <row r="428" spans="16:16" ht="15.6">
      <c r="P428" s="89"/>
    </row>
    <row r="429" spans="16:16" ht="15.6">
      <c r="P429" s="89"/>
    </row>
    <row r="430" spans="16:16" ht="15.6">
      <c r="P430" s="89"/>
    </row>
    <row r="431" spans="16:16" ht="15.6">
      <c r="P431" s="89"/>
    </row>
    <row r="432" spans="16:16" ht="15.6">
      <c r="P432" s="89"/>
    </row>
    <row r="433" spans="16:16" ht="15.6">
      <c r="P433" s="89"/>
    </row>
    <row r="434" spans="16:16" ht="15.6">
      <c r="P434" s="89"/>
    </row>
    <row r="435" spans="16:16" ht="15.6">
      <c r="P435" s="89"/>
    </row>
    <row r="436" spans="16:16" ht="15.6">
      <c r="P436" s="89"/>
    </row>
    <row r="437" spans="16:16" ht="15.6">
      <c r="P437" s="89"/>
    </row>
    <row r="438" spans="16:16" ht="15.6">
      <c r="P438" s="89"/>
    </row>
    <row r="439" spans="16:16" ht="15.6">
      <c r="P439" s="89"/>
    </row>
    <row r="440" spans="16:16" ht="15.6">
      <c r="P440" s="89"/>
    </row>
    <row r="441" spans="16:16" ht="15.6">
      <c r="P441" s="89"/>
    </row>
    <row r="442" spans="16:16" ht="15.6">
      <c r="P442" s="89"/>
    </row>
    <row r="443" spans="16:16" ht="15.6">
      <c r="P443" s="89"/>
    </row>
    <row r="444" spans="16:16" ht="15.6">
      <c r="P444" s="89"/>
    </row>
    <row r="445" spans="16:16" ht="15.6">
      <c r="P445" s="89"/>
    </row>
    <row r="446" spans="16:16" ht="15.6">
      <c r="P446" s="89"/>
    </row>
    <row r="447" spans="16:16" ht="15.6">
      <c r="P447" s="89"/>
    </row>
    <row r="448" spans="16:16" ht="15.6">
      <c r="P448" s="89"/>
    </row>
    <row r="449" spans="16:16" ht="15.6">
      <c r="P449" s="89"/>
    </row>
    <row r="450" spans="16:16" ht="15.6">
      <c r="P450" s="89"/>
    </row>
    <row r="451" spans="16:16" ht="15.6">
      <c r="P451" s="89"/>
    </row>
    <row r="452" spans="16:16" ht="15.6">
      <c r="P452" s="89"/>
    </row>
    <row r="453" spans="16:16" ht="15.6">
      <c r="P453" s="89"/>
    </row>
    <row r="454" spans="16:16" ht="15.6">
      <c r="P454" s="89"/>
    </row>
    <row r="455" spans="16:16" ht="15.6">
      <c r="P455" s="89"/>
    </row>
    <row r="456" spans="16:16" ht="15.6">
      <c r="P456" s="89"/>
    </row>
    <row r="457" spans="16:16" ht="15.6">
      <c r="P457" s="89"/>
    </row>
    <row r="458" spans="16:16" ht="15.6">
      <c r="P458" s="89"/>
    </row>
    <row r="459" spans="16:16" ht="15.6">
      <c r="P459" s="89"/>
    </row>
    <row r="460" spans="16:16" ht="15.6">
      <c r="P460" s="89"/>
    </row>
    <row r="461" spans="16:16" ht="15.6">
      <c r="P461" s="89"/>
    </row>
    <row r="462" spans="16:16" ht="15.6">
      <c r="P462" s="89"/>
    </row>
    <row r="463" spans="16:16" ht="15.6">
      <c r="P463" s="89"/>
    </row>
    <row r="464" spans="16:16" ht="15.6">
      <c r="P464" s="89"/>
    </row>
    <row r="465" spans="16:16" ht="15.6">
      <c r="P465" s="89"/>
    </row>
    <row r="466" spans="16:16" ht="15.6">
      <c r="P466" s="89"/>
    </row>
    <row r="467" spans="16:16" ht="15.6">
      <c r="P467" s="89"/>
    </row>
    <row r="468" spans="16:16" ht="15.6">
      <c r="P468" s="89"/>
    </row>
    <row r="469" spans="16:16" ht="15.6">
      <c r="P469" s="89"/>
    </row>
    <row r="470" spans="16:16" ht="15.6">
      <c r="P470" s="89"/>
    </row>
    <row r="471" spans="16:16" ht="15.6">
      <c r="P471" s="89"/>
    </row>
    <row r="472" spans="16:16" ht="15.6">
      <c r="P472" s="89"/>
    </row>
    <row r="473" spans="16:16" ht="15.6">
      <c r="P473" s="89"/>
    </row>
    <row r="474" spans="16:16" ht="15.6">
      <c r="P474" s="89"/>
    </row>
    <row r="475" spans="16:16" ht="15.6">
      <c r="P475" s="89"/>
    </row>
    <row r="476" spans="16:16" ht="15.6">
      <c r="P476" s="89"/>
    </row>
    <row r="477" spans="16:16" ht="15.6">
      <c r="P477" s="89"/>
    </row>
    <row r="478" spans="16:16" ht="15.6">
      <c r="P478" s="89"/>
    </row>
    <row r="479" spans="16:16" ht="15.6">
      <c r="P479" s="89"/>
    </row>
    <row r="480" spans="16:16" ht="15.6">
      <c r="P480" s="89"/>
    </row>
    <row r="481" spans="16:16" ht="15.6">
      <c r="P481" s="89"/>
    </row>
    <row r="482" spans="16:16" ht="15.6">
      <c r="P482" s="89"/>
    </row>
    <row r="483" spans="16:16" ht="15.6">
      <c r="P483" s="89"/>
    </row>
    <row r="484" spans="16:16" ht="15.6">
      <c r="P484" s="89"/>
    </row>
    <row r="485" spans="16:16" ht="15.6">
      <c r="P485" s="89"/>
    </row>
    <row r="486" spans="16:16" ht="15.6">
      <c r="P486" s="89"/>
    </row>
    <row r="487" spans="16:16" ht="15.6">
      <c r="P487" s="89"/>
    </row>
    <row r="488" spans="16:16" ht="15.6">
      <c r="P488" s="89"/>
    </row>
    <row r="489" spans="16:16" ht="15.6">
      <c r="P489" s="89"/>
    </row>
    <row r="490" spans="16:16" ht="15.6">
      <c r="P490" s="89"/>
    </row>
    <row r="491" spans="16:16" ht="15.6">
      <c r="P491" s="89"/>
    </row>
    <row r="492" spans="16:16" ht="15.6">
      <c r="P492" s="89"/>
    </row>
    <row r="493" spans="16:16" ht="15.6">
      <c r="P493" s="89"/>
    </row>
    <row r="494" spans="16:16" ht="15.6">
      <c r="P494" s="89"/>
    </row>
    <row r="495" spans="16:16" ht="15.6">
      <c r="P495" s="89"/>
    </row>
    <row r="496" spans="16:16" ht="15.6">
      <c r="P496" s="89"/>
    </row>
    <row r="497" spans="16:16" ht="15.6">
      <c r="P497" s="89"/>
    </row>
    <row r="498" spans="16:16" ht="15.6">
      <c r="P498" s="89"/>
    </row>
    <row r="499" spans="16:16" ht="15.6">
      <c r="P499" s="89"/>
    </row>
    <row r="500" spans="16:16" ht="15.6">
      <c r="P500" s="89"/>
    </row>
    <row r="501" spans="16:16" ht="15.6">
      <c r="P501" s="89"/>
    </row>
    <row r="502" spans="16:16" ht="15.6">
      <c r="P502" s="89"/>
    </row>
    <row r="503" spans="16:16" ht="15.6">
      <c r="P503" s="89"/>
    </row>
    <row r="504" spans="16:16" ht="15.6">
      <c r="P504" s="89"/>
    </row>
    <row r="505" spans="16:16" ht="15.6">
      <c r="P505" s="89"/>
    </row>
    <row r="506" spans="16:16" ht="15.6">
      <c r="P506" s="89"/>
    </row>
    <row r="507" spans="16:16" ht="15.6">
      <c r="P507" s="89"/>
    </row>
    <row r="508" spans="16:16" ht="15.6">
      <c r="P508" s="89"/>
    </row>
    <row r="509" spans="16:16" ht="15.6">
      <c r="P509" s="89"/>
    </row>
    <row r="510" spans="16:16" ht="15.6">
      <c r="P510" s="89"/>
    </row>
    <row r="511" spans="16:16" ht="15.6">
      <c r="P511" s="89"/>
    </row>
    <row r="512" spans="16:16" ht="15.6">
      <c r="P512" s="89"/>
    </row>
    <row r="513" spans="16:16" ht="15.6">
      <c r="P513" s="89"/>
    </row>
    <row r="514" spans="16:16" ht="15.6">
      <c r="P514" s="89"/>
    </row>
    <row r="515" spans="16:16" ht="15.6">
      <c r="P515" s="89"/>
    </row>
    <row r="516" spans="16:16" ht="15.6">
      <c r="P516" s="89"/>
    </row>
    <row r="517" spans="16:16" ht="15.6">
      <c r="P517" s="89"/>
    </row>
    <row r="518" spans="16:16" ht="15.6">
      <c r="P518" s="89"/>
    </row>
    <row r="519" spans="16:16" ht="15.6">
      <c r="P519" s="89"/>
    </row>
    <row r="520" spans="16:16" ht="15.6">
      <c r="P520" s="89"/>
    </row>
    <row r="521" spans="16:16" ht="15.6">
      <c r="P521" s="89"/>
    </row>
    <row r="522" spans="16:16" ht="15.6">
      <c r="P522" s="89"/>
    </row>
    <row r="523" spans="16:16" ht="15.6">
      <c r="P523" s="89"/>
    </row>
    <row r="524" spans="16:16" ht="15.6">
      <c r="P524" s="89"/>
    </row>
    <row r="525" spans="16:16" ht="15.6">
      <c r="P525" s="89"/>
    </row>
    <row r="526" spans="16:16" ht="15.6">
      <c r="P526" s="89"/>
    </row>
    <row r="527" spans="16:16" ht="15.6">
      <c r="P527" s="89"/>
    </row>
    <row r="528" spans="16:16" ht="15.6">
      <c r="P528" s="89"/>
    </row>
    <row r="529" spans="16:16" ht="15.6">
      <c r="P529" s="89"/>
    </row>
    <row r="530" spans="16:16" ht="15.6">
      <c r="P530" s="89"/>
    </row>
    <row r="531" spans="16:16" ht="15.6">
      <c r="P531" s="89"/>
    </row>
    <row r="532" spans="16:16" ht="15.6">
      <c r="P532" s="89"/>
    </row>
    <row r="533" spans="16:16" ht="15.6">
      <c r="P533" s="89"/>
    </row>
    <row r="534" spans="16:16" ht="15.6">
      <c r="P534" s="89"/>
    </row>
    <row r="535" spans="16:16" ht="15.6">
      <c r="P535" s="89"/>
    </row>
    <row r="536" spans="16:16" ht="15.6">
      <c r="P536" s="89"/>
    </row>
    <row r="537" spans="16:16" ht="15.6">
      <c r="P537" s="89"/>
    </row>
    <row r="538" spans="16:16" ht="15.6">
      <c r="P538" s="89"/>
    </row>
    <row r="539" spans="16:16" ht="15.6">
      <c r="P539" s="89"/>
    </row>
    <row r="540" spans="16:16" ht="15.6">
      <c r="P540" s="89"/>
    </row>
    <row r="541" spans="16:16" ht="15.6">
      <c r="P541" s="89"/>
    </row>
    <row r="542" spans="16:16" ht="15.6">
      <c r="P542" s="89"/>
    </row>
    <row r="543" spans="16:16" ht="15.6">
      <c r="P543" s="89"/>
    </row>
    <row r="544" spans="16:16" ht="15.6">
      <c r="P544" s="89"/>
    </row>
    <row r="545" spans="16:16" ht="15.6">
      <c r="P545" s="89"/>
    </row>
    <row r="546" spans="16:16" ht="15.6">
      <c r="P546" s="89"/>
    </row>
    <row r="547" spans="16:16" ht="15.6">
      <c r="P547" s="89"/>
    </row>
    <row r="548" spans="16:16" ht="15.6">
      <c r="P548" s="89"/>
    </row>
    <row r="549" spans="16:16" ht="15.6">
      <c r="P549" s="89"/>
    </row>
    <row r="550" spans="16:16" ht="15.6">
      <c r="P550" s="89"/>
    </row>
    <row r="551" spans="16:16" ht="15.6">
      <c r="P551" s="89"/>
    </row>
    <row r="552" spans="16:16" ht="15.6">
      <c r="P552" s="89"/>
    </row>
    <row r="553" spans="16:16" ht="15.6">
      <c r="P553" s="89"/>
    </row>
    <row r="554" spans="16:16" ht="15.6">
      <c r="P554" s="89"/>
    </row>
    <row r="555" spans="16:16" ht="15.6">
      <c r="P555" s="89"/>
    </row>
    <row r="556" spans="16:16" ht="15.6">
      <c r="P556" s="89"/>
    </row>
    <row r="557" spans="16:16" ht="15.6">
      <c r="P557" s="89"/>
    </row>
    <row r="558" spans="16:16" ht="15.6">
      <c r="P558" s="89"/>
    </row>
    <row r="559" spans="16:16" ht="15.6">
      <c r="P559" s="89"/>
    </row>
    <row r="560" spans="16:16" ht="15.6">
      <c r="P560" s="89"/>
    </row>
    <row r="561" spans="16:16" ht="15.6">
      <c r="P561" s="89"/>
    </row>
    <row r="562" spans="16:16" ht="15.6">
      <c r="P562" s="89"/>
    </row>
    <row r="563" spans="16:16" ht="15.6">
      <c r="P563" s="89"/>
    </row>
    <row r="564" spans="16:16" ht="15.6">
      <c r="P564" s="89"/>
    </row>
    <row r="565" spans="16:16" ht="15.6">
      <c r="P565" s="89"/>
    </row>
    <row r="566" spans="16:16" ht="15.6">
      <c r="P566" s="89"/>
    </row>
    <row r="567" spans="16:16" ht="15.6">
      <c r="P567" s="89"/>
    </row>
    <row r="568" spans="16:16" ht="15.6">
      <c r="P568" s="89"/>
    </row>
    <row r="569" spans="16:16" ht="15.6">
      <c r="P569" s="89"/>
    </row>
    <row r="570" spans="16:16" ht="15.6">
      <c r="P570" s="89"/>
    </row>
    <row r="571" spans="16:16" ht="15.6">
      <c r="P571" s="89"/>
    </row>
    <row r="572" spans="16:16" ht="15.6">
      <c r="P572" s="89"/>
    </row>
    <row r="573" spans="16:16" ht="15.6">
      <c r="P573" s="89"/>
    </row>
    <row r="574" spans="16:16" ht="15.6">
      <c r="P574" s="89"/>
    </row>
    <row r="575" spans="16:16" ht="15.6">
      <c r="P575" s="89"/>
    </row>
    <row r="576" spans="16:16" ht="15.6">
      <c r="P576" s="89"/>
    </row>
    <row r="577" spans="16:16" ht="15.6">
      <c r="P577" s="89"/>
    </row>
    <row r="578" spans="16:16" ht="15.6">
      <c r="P578" s="89"/>
    </row>
    <row r="579" spans="16:16" ht="15.6">
      <c r="P579" s="89"/>
    </row>
    <row r="580" spans="16:16" ht="15.6">
      <c r="P580" s="89"/>
    </row>
    <row r="581" spans="16:16" ht="15.6">
      <c r="P581" s="89"/>
    </row>
    <row r="582" spans="16:16" ht="15.6">
      <c r="P582" s="89"/>
    </row>
    <row r="583" spans="16:16" ht="15.6">
      <c r="P583" s="89"/>
    </row>
    <row r="584" spans="16:16" ht="15.6">
      <c r="P584" s="89"/>
    </row>
    <row r="585" spans="16:16" ht="15.6">
      <c r="P585" s="89"/>
    </row>
    <row r="586" spans="16:16" ht="15.6">
      <c r="P586" s="89"/>
    </row>
    <row r="587" spans="16:16" ht="15.6">
      <c r="P587" s="89"/>
    </row>
    <row r="588" spans="16:16" ht="15.6">
      <c r="P588" s="89"/>
    </row>
    <row r="589" spans="16:16" ht="15.6">
      <c r="P589" s="89"/>
    </row>
    <row r="590" spans="16:16" ht="15.6">
      <c r="P590" s="89"/>
    </row>
    <row r="591" spans="16:16" ht="15.6">
      <c r="P591" s="89"/>
    </row>
    <row r="592" spans="16:16" ht="15.6">
      <c r="P592" s="89"/>
    </row>
    <row r="593" spans="16:16" ht="15.6">
      <c r="P593" s="89"/>
    </row>
    <row r="594" spans="16:16" ht="15.6">
      <c r="P594" s="89"/>
    </row>
    <row r="595" spans="16:16" ht="15.6">
      <c r="P595" s="89"/>
    </row>
    <row r="596" spans="16:16" ht="15.6">
      <c r="P596" s="89"/>
    </row>
    <row r="597" spans="16:16" ht="15.6">
      <c r="P597" s="89"/>
    </row>
    <row r="598" spans="16:16" ht="15.6">
      <c r="P598" s="89"/>
    </row>
    <row r="599" spans="16:16" ht="15.6">
      <c r="P599" s="89"/>
    </row>
    <row r="600" spans="16:16" ht="15.6">
      <c r="P600" s="89"/>
    </row>
    <row r="601" spans="16:16" ht="15.6">
      <c r="P601" s="89"/>
    </row>
    <row r="602" spans="16:16" ht="15.6">
      <c r="P602" s="89"/>
    </row>
    <row r="603" spans="16:16" ht="15.6">
      <c r="P603" s="89"/>
    </row>
    <row r="604" spans="16:16" ht="15.6">
      <c r="P604" s="89"/>
    </row>
    <row r="605" spans="16:16" ht="15.6">
      <c r="P605" s="89"/>
    </row>
    <row r="606" spans="16:16" ht="15.6">
      <c r="P606" s="89"/>
    </row>
    <row r="607" spans="16:16" ht="15.6">
      <c r="P607" s="89"/>
    </row>
    <row r="608" spans="16:16" ht="15.6">
      <c r="P608" s="89"/>
    </row>
    <row r="609" spans="16:16" ht="15.6">
      <c r="P609" s="89"/>
    </row>
    <row r="610" spans="16:16" ht="15.6">
      <c r="P610" s="89"/>
    </row>
    <row r="611" spans="16:16" ht="15.6">
      <c r="P611" s="89"/>
    </row>
    <row r="612" spans="16:16" ht="15.6">
      <c r="P612" s="89"/>
    </row>
    <row r="613" spans="16:16" ht="15.6">
      <c r="P613" s="89"/>
    </row>
    <row r="614" spans="16:16" ht="15.6">
      <c r="P614" s="89"/>
    </row>
    <row r="615" spans="16:16" ht="15.6">
      <c r="P615" s="89"/>
    </row>
    <row r="616" spans="16:16" ht="15.6">
      <c r="P616" s="89"/>
    </row>
    <row r="617" spans="16:16" ht="15.6">
      <c r="P617" s="89"/>
    </row>
    <row r="618" spans="16:16" ht="15.6">
      <c r="P618" s="89"/>
    </row>
    <row r="619" spans="16:16" ht="15.6">
      <c r="P619" s="89"/>
    </row>
    <row r="620" spans="16:16" ht="15.6">
      <c r="P620" s="89"/>
    </row>
    <row r="621" spans="16:16" ht="15.6">
      <c r="P621" s="89"/>
    </row>
    <row r="622" spans="16:16" ht="15.6">
      <c r="P622" s="89"/>
    </row>
    <row r="623" spans="16:16" ht="15.6">
      <c r="P623" s="89"/>
    </row>
    <row r="624" spans="16:16" ht="15.6">
      <c r="P624" s="89"/>
    </row>
    <row r="625" spans="16:16" ht="15.6">
      <c r="P625" s="89"/>
    </row>
    <row r="626" spans="16:16" ht="15.6">
      <c r="P626" s="89"/>
    </row>
    <row r="627" spans="16:16" ht="15.6">
      <c r="P627" s="89"/>
    </row>
    <row r="628" spans="16:16" ht="15.6">
      <c r="P628" s="89"/>
    </row>
    <row r="629" spans="16:16" ht="15.6">
      <c r="P629" s="89"/>
    </row>
    <row r="630" spans="16:16" ht="15.6">
      <c r="P630" s="89"/>
    </row>
    <row r="631" spans="16:16" ht="15.6">
      <c r="P631" s="89"/>
    </row>
    <row r="632" spans="16:16" ht="15.6">
      <c r="P632" s="89"/>
    </row>
    <row r="633" spans="16:16" ht="15.6">
      <c r="P633" s="89"/>
    </row>
    <row r="634" spans="16:16" ht="15.6">
      <c r="P634" s="89"/>
    </row>
    <row r="635" spans="16:16" ht="15.6">
      <c r="P635" s="89"/>
    </row>
    <row r="636" spans="16:16" ht="15.6">
      <c r="P636" s="89"/>
    </row>
    <row r="637" spans="16:16" ht="15.6">
      <c r="P637" s="89"/>
    </row>
    <row r="638" spans="16:16" ht="15.6">
      <c r="P638" s="89"/>
    </row>
    <row r="639" spans="16:16" ht="15.6">
      <c r="P639" s="89"/>
    </row>
    <row r="640" spans="16:16" ht="15.6">
      <c r="P640" s="89"/>
    </row>
    <row r="641" spans="16:16" ht="15.6">
      <c r="P641" s="89"/>
    </row>
    <row r="642" spans="16:16" ht="15.6">
      <c r="P642" s="89"/>
    </row>
    <row r="643" spans="16:16" ht="15.6">
      <c r="P643" s="89"/>
    </row>
    <row r="644" spans="16:16" ht="15.6">
      <c r="P644" s="89"/>
    </row>
    <row r="645" spans="16:16" ht="15.6">
      <c r="P645" s="89"/>
    </row>
    <row r="646" spans="16:16" ht="15.6">
      <c r="P646" s="89"/>
    </row>
    <row r="647" spans="16:16" ht="15.6">
      <c r="P647" s="89"/>
    </row>
    <row r="648" spans="16:16" ht="15.6">
      <c r="P648" s="89"/>
    </row>
    <row r="649" spans="16:16" ht="15.6">
      <c r="P649" s="89"/>
    </row>
    <row r="650" spans="16:16" ht="15.6">
      <c r="P650" s="89"/>
    </row>
    <row r="651" spans="16:16" ht="15.6">
      <c r="P651" s="89"/>
    </row>
    <row r="652" spans="16:16" ht="15.6">
      <c r="P652" s="89"/>
    </row>
    <row r="653" spans="16:16" ht="15.6">
      <c r="P653" s="89"/>
    </row>
    <row r="654" spans="16:16" ht="15.6">
      <c r="P654" s="89"/>
    </row>
    <row r="655" spans="16:16" ht="15.6">
      <c r="P655" s="89"/>
    </row>
    <row r="656" spans="16:16" ht="15.6">
      <c r="P656" s="89"/>
    </row>
    <row r="657" spans="16:16" ht="15.6">
      <c r="P657" s="89"/>
    </row>
    <row r="658" spans="16:16" ht="15.6">
      <c r="P658" s="89"/>
    </row>
    <row r="659" spans="16:16" ht="15.6">
      <c r="P659" s="89"/>
    </row>
    <row r="660" spans="16:16" ht="15.6">
      <c r="P660" s="89"/>
    </row>
    <row r="661" spans="16:16" ht="15.6">
      <c r="P661" s="89"/>
    </row>
    <row r="662" spans="16:16" ht="15.6">
      <c r="P662" s="89"/>
    </row>
    <row r="663" spans="16:16" ht="15.6">
      <c r="P663" s="89"/>
    </row>
    <row r="664" spans="16:16" ht="15.6">
      <c r="P664" s="89"/>
    </row>
    <row r="665" spans="16:16" ht="15.6">
      <c r="P665" s="89"/>
    </row>
    <row r="666" spans="16:16" ht="15.6">
      <c r="P666" s="89"/>
    </row>
    <row r="667" spans="16:16" ht="15.6">
      <c r="P667" s="89"/>
    </row>
    <row r="668" spans="16:16" ht="15.6">
      <c r="P668" s="89"/>
    </row>
    <row r="669" spans="16:16" ht="15.6">
      <c r="P669" s="89"/>
    </row>
    <row r="670" spans="16:16" ht="15.6">
      <c r="P670" s="89"/>
    </row>
    <row r="671" spans="16:16" ht="15.6">
      <c r="P671" s="89"/>
    </row>
    <row r="672" spans="16:16" ht="15.6">
      <c r="P672" s="89"/>
    </row>
    <row r="673" spans="16:16" ht="15.6">
      <c r="P673" s="89"/>
    </row>
    <row r="674" spans="16:16" ht="15.6">
      <c r="P674" s="89"/>
    </row>
    <row r="675" spans="16:16" ht="15.6">
      <c r="P675" s="89"/>
    </row>
    <row r="676" spans="16:16" ht="15.6">
      <c r="P676" s="89"/>
    </row>
    <row r="677" spans="16:16" ht="15.6">
      <c r="P677" s="89"/>
    </row>
    <row r="678" spans="16:16" ht="15.6">
      <c r="P678" s="89"/>
    </row>
    <row r="679" spans="16:16" ht="15.6">
      <c r="P679" s="89"/>
    </row>
    <row r="680" spans="16:16" ht="15.6">
      <c r="P680" s="89"/>
    </row>
    <row r="681" spans="16:16" ht="15.6">
      <c r="P681" s="89"/>
    </row>
    <row r="682" spans="16:16" ht="15.6">
      <c r="P682" s="89"/>
    </row>
    <row r="683" spans="16:16" ht="15.6">
      <c r="P683" s="89"/>
    </row>
    <row r="684" spans="16:16" ht="15.6">
      <c r="P684" s="89"/>
    </row>
    <row r="685" spans="16:16" ht="15.6">
      <c r="P685" s="89"/>
    </row>
    <row r="686" spans="16:16" ht="15.6">
      <c r="P686" s="89"/>
    </row>
    <row r="687" spans="16:16" ht="15.6">
      <c r="P687" s="89"/>
    </row>
    <row r="688" spans="16:16" ht="15.6">
      <c r="P688" s="89"/>
    </row>
    <row r="689" spans="16:16" ht="15.6">
      <c r="P689" s="89"/>
    </row>
    <row r="690" spans="16:16" ht="15.6">
      <c r="P690" s="89"/>
    </row>
    <row r="691" spans="16:16" ht="15.6">
      <c r="P691" s="89"/>
    </row>
    <row r="692" spans="16:16" ht="15.6">
      <c r="P692" s="89"/>
    </row>
    <row r="693" spans="16:16" ht="15.6">
      <c r="P693" s="89"/>
    </row>
    <row r="694" spans="16:16" ht="15.6">
      <c r="P694" s="89"/>
    </row>
    <row r="695" spans="16:16" ht="15.6">
      <c r="P695" s="89"/>
    </row>
    <row r="696" spans="16:16" ht="15.6">
      <c r="P696" s="89"/>
    </row>
    <row r="697" spans="16:16" ht="15.6">
      <c r="P697" s="89"/>
    </row>
    <row r="698" spans="16:16" ht="15.6">
      <c r="P698" s="89"/>
    </row>
    <row r="699" spans="16:16" ht="15.6">
      <c r="P699" s="89"/>
    </row>
    <row r="700" spans="16:16" ht="15.6">
      <c r="P700" s="89"/>
    </row>
    <row r="701" spans="16:16" ht="15.6">
      <c r="P701" s="89"/>
    </row>
    <row r="702" spans="16:16" ht="15.6">
      <c r="P702" s="89"/>
    </row>
    <row r="703" spans="16:16" ht="15.6">
      <c r="P703" s="89"/>
    </row>
    <row r="704" spans="16:16" ht="15.6">
      <c r="P704" s="89"/>
    </row>
    <row r="705" spans="16:16" ht="15.6">
      <c r="P705" s="89"/>
    </row>
    <row r="706" spans="16:16" ht="15.6">
      <c r="P706" s="89"/>
    </row>
    <row r="707" spans="16:16" ht="15.6">
      <c r="P707" s="89"/>
    </row>
    <row r="708" spans="16:16" ht="15.6">
      <c r="P708" s="89"/>
    </row>
    <row r="709" spans="16:16" ht="15.6">
      <c r="P709" s="89"/>
    </row>
    <row r="710" spans="16:16" ht="15.6">
      <c r="P710" s="89"/>
    </row>
    <row r="711" spans="16:16" ht="15.6">
      <c r="P711" s="89"/>
    </row>
    <row r="712" spans="16:16" ht="15.6">
      <c r="P712" s="89"/>
    </row>
    <row r="713" spans="16:16" ht="15.6">
      <c r="P713" s="89"/>
    </row>
    <row r="714" spans="16:16" ht="15.6">
      <c r="P714" s="89"/>
    </row>
    <row r="715" spans="16:16" ht="15.6">
      <c r="P715" s="89"/>
    </row>
    <row r="716" spans="16:16" ht="15.6">
      <c r="P716" s="89"/>
    </row>
    <row r="717" spans="16:16" ht="15.6">
      <c r="P717" s="89"/>
    </row>
    <row r="718" spans="16:16" ht="15.6">
      <c r="P718" s="89"/>
    </row>
    <row r="719" spans="16:16" ht="15.6">
      <c r="P719" s="89"/>
    </row>
    <row r="720" spans="16:16" ht="15.6">
      <c r="P720" s="89"/>
    </row>
    <row r="721" spans="16:16" ht="15.6">
      <c r="P721" s="89"/>
    </row>
    <row r="722" spans="16:16" ht="15.6">
      <c r="P722" s="89"/>
    </row>
    <row r="723" spans="16:16" ht="15.6">
      <c r="P723" s="89"/>
    </row>
    <row r="724" spans="16:16" ht="15.6">
      <c r="P724" s="89"/>
    </row>
    <row r="725" spans="16:16" ht="15.6">
      <c r="P725" s="89"/>
    </row>
    <row r="726" spans="16:16" ht="15.6">
      <c r="P726" s="89"/>
    </row>
    <row r="727" spans="16:16" ht="15.6">
      <c r="P727" s="89"/>
    </row>
    <row r="728" spans="16:16" ht="15.6">
      <c r="P728" s="89"/>
    </row>
    <row r="729" spans="16:16" ht="15.6">
      <c r="P729" s="89"/>
    </row>
    <row r="730" spans="16:16" ht="15.6">
      <c r="P730" s="89"/>
    </row>
    <row r="731" spans="16:16" ht="15.6">
      <c r="P731" s="89"/>
    </row>
    <row r="732" spans="16:16" ht="15.6">
      <c r="P732" s="89"/>
    </row>
    <row r="733" spans="16:16" ht="15.6">
      <c r="P733" s="89"/>
    </row>
    <row r="734" spans="16:16" ht="15.6">
      <c r="P734" s="89"/>
    </row>
    <row r="735" spans="16:16" ht="15.6">
      <c r="P735" s="89"/>
    </row>
    <row r="736" spans="16:16" ht="15.6">
      <c r="P736" s="89"/>
    </row>
    <row r="737" spans="16:16" ht="15.6">
      <c r="P737" s="89"/>
    </row>
    <row r="738" spans="16:16" ht="15.6">
      <c r="P738" s="89"/>
    </row>
    <row r="739" spans="16:16" ht="15.6">
      <c r="P739" s="89"/>
    </row>
    <row r="740" spans="16:16" ht="15.6">
      <c r="P740" s="89"/>
    </row>
    <row r="741" spans="16:16" ht="15.6">
      <c r="P741" s="89"/>
    </row>
    <row r="742" spans="16:16" ht="15.6">
      <c r="P742" s="89"/>
    </row>
    <row r="743" spans="16:16" ht="15.6">
      <c r="P743" s="89"/>
    </row>
    <row r="744" spans="16:16" ht="15.6">
      <c r="P744" s="89"/>
    </row>
    <row r="745" spans="16:16" ht="15.6">
      <c r="P745" s="89"/>
    </row>
    <row r="746" spans="16:16" ht="15.6">
      <c r="P746" s="89"/>
    </row>
    <row r="747" spans="16:16" ht="15.6">
      <c r="P747" s="89"/>
    </row>
    <row r="748" spans="16:16" ht="15.6">
      <c r="P748" s="89"/>
    </row>
    <row r="749" spans="16:16" ht="15.6">
      <c r="P749" s="89"/>
    </row>
    <row r="750" spans="16:16" ht="15.6">
      <c r="P750" s="89"/>
    </row>
    <row r="751" spans="16:16" ht="15.6">
      <c r="P751" s="89"/>
    </row>
    <row r="752" spans="16:16" ht="15.6">
      <c r="P752" s="89"/>
    </row>
    <row r="753" spans="16:16" ht="15.6">
      <c r="P753" s="89"/>
    </row>
    <row r="754" spans="16:16" ht="15.6">
      <c r="P754" s="89"/>
    </row>
    <row r="755" spans="16:16" ht="15.6">
      <c r="P755" s="89"/>
    </row>
    <row r="756" spans="16:16" ht="15.6">
      <c r="P756" s="89"/>
    </row>
    <row r="757" spans="16:16" ht="15.6">
      <c r="P757" s="89"/>
    </row>
    <row r="758" spans="16:16" ht="15.6">
      <c r="P758" s="89"/>
    </row>
    <row r="759" spans="16:16" ht="15.6">
      <c r="P759" s="89"/>
    </row>
    <row r="760" spans="16:16" ht="15.6">
      <c r="P760" s="89"/>
    </row>
    <row r="761" spans="16:16" ht="15.6">
      <c r="P761" s="89"/>
    </row>
    <row r="762" spans="16:16" ht="15.6">
      <c r="P762" s="89"/>
    </row>
    <row r="763" spans="16:16" ht="15.6">
      <c r="P763" s="89"/>
    </row>
    <row r="764" spans="16:16" ht="15.6">
      <c r="P764" s="89"/>
    </row>
    <row r="765" spans="16:16" ht="15.6">
      <c r="P765" s="89"/>
    </row>
    <row r="766" spans="16:16" ht="15.6">
      <c r="P766" s="89"/>
    </row>
    <row r="767" spans="16:16" ht="15.6">
      <c r="P767" s="89"/>
    </row>
    <row r="768" spans="16:16" ht="15.6">
      <c r="P768" s="89"/>
    </row>
    <row r="769" spans="16:16" ht="15.6">
      <c r="P769" s="89"/>
    </row>
    <row r="770" spans="16:16" ht="15.6">
      <c r="P770" s="89"/>
    </row>
    <row r="771" spans="16:16" ht="15.6">
      <c r="P771" s="89"/>
    </row>
    <row r="772" spans="16:16" ht="15.6">
      <c r="P772" s="89"/>
    </row>
    <row r="773" spans="16:16" ht="15.6">
      <c r="P773" s="89"/>
    </row>
    <row r="774" spans="16:16" ht="15.6">
      <c r="P774" s="89"/>
    </row>
    <row r="775" spans="16:16" ht="15.6">
      <c r="P775" s="89"/>
    </row>
    <row r="776" spans="16:16" ht="15.6">
      <c r="P776" s="89"/>
    </row>
    <row r="777" spans="16:16" ht="15.6">
      <c r="P777" s="89"/>
    </row>
    <row r="778" spans="16:16" ht="15.6">
      <c r="P778" s="89"/>
    </row>
    <row r="779" spans="16:16" ht="15.6">
      <c r="P779" s="89"/>
    </row>
    <row r="780" spans="16:16" ht="15.6">
      <c r="P780" s="89"/>
    </row>
    <row r="781" spans="16:16" ht="15.6">
      <c r="P781" s="89"/>
    </row>
    <row r="782" spans="16:16" ht="15.6">
      <c r="P782" s="89"/>
    </row>
    <row r="783" spans="16:16" ht="15.6">
      <c r="P783" s="89"/>
    </row>
    <row r="784" spans="16:16" ht="15.6">
      <c r="P784" s="89"/>
    </row>
    <row r="785" spans="16:16" ht="15.6">
      <c r="P785" s="89"/>
    </row>
    <row r="786" spans="16:16" ht="15.6">
      <c r="P786" s="89"/>
    </row>
    <row r="787" spans="16:16" ht="15.6">
      <c r="P787" s="89"/>
    </row>
    <row r="788" spans="16:16" ht="15.6">
      <c r="P788" s="89"/>
    </row>
    <row r="789" spans="16:16" ht="15.6">
      <c r="P789" s="89"/>
    </row>
    <row r="790" spans="16:16" ht="15.6">
      <c r="P790" s="89"/>
    </row>
    <row r="791" spans="16:16" ht="15.6">
      <c r="P791" s="89"/>
    </row>
    <row r="792" spans="16:16" ht="15.6">
      <c r="P792" s="89"/>
    </row>
    <row r="793" spans="16:16" ht="15.6">
      <c r="P793" s="89"/>
    </row>
    <row r="794" spans="16:16" ht="15.6">
      <c r="P794" s="89"/>
    </row>
    <row r="795" spans="16:16" ht="15.6">
      <c r="P795" s="89"/>
    </row>
    <row r="796" spans="16:16" ht="15.6">
      <c r="P796" s="89"/>
    </row>
    <row r="797" spans="16:16" ht="15.6">
      <c r="P797" s="89"/>
    </row>
    <row r="798" spans="16:16" ht="15.6">
      <c r="P798" s="89"/>
    </row>
    <row r="799" spans="16:16" ht="15.6">
      <c r="P799" s="89"/>
    </row>
    <row r="800" spans="16:16" ht="15.6">
      <c r="P800" s="89"/>
    </row>
    <row r="801" spans="16:16" ht="15.6">
      <c r="P801" s="89"/>
    </row>
    <row r="802" spans="16:16" ht="15.6">
      <c r="P802" s="89"/>
    </row>
    <row r="803" spans="16:16" ht="15.6">
      <c r="P803" s="89"/>
    </row>
    <row r="804" spans="16:16" ht="15.6">
      <c r="P804" s="89"/>
    </row>
    <row r="805" spans="16:16" ht="15.6">
      <c r="P805" s="89"/>
    </row>
    <row r="806" spans="16:16" ht="15.6">
      <c r="P806" s="89"/>
    </row>
    <row r="807" spans="16:16" ht="15.6">
      <c r="P807" s="89"/>
    </row>
    <row r="808" spans="16:16" ht="15.6">
      <c r="P808" s="89"/>
    </row>
    <row r="809" spans="16:16" ht="15.6">
      <c r="P809" s="89"/>
    </row>
    <row r="810" spans="16:16" ht="15.6">
      <c r="P810" s="89"/>
    </row>
    <row r="811" spans="16:16" ht="15.6">
      <c r="P811" s="89"/>
    </row>
    <row r="812" spans="16:16" ht="15.6">
      <c r="P812" s="89"/>
    </row>
    <row r="813" spans="16:16" ht="15.6">
      <c r="P813" s="89"/>
    </row>
    <row r="814" spans="16:16" ht="15.6">
      <c r="P814" s="89"/>
    </row>
    <row r="815" spans="16:16" ht="15.6">
      <c r="P815" s="89"/>
    </row>
    <row r="816" spans="16:16" ht="15.6">
      <c r="P816" s="89"/>
    </row>
    <row r="817" spans="16:16" ht="15.6">
      <c r="P817" s="89"/>
    </row>
    <row r="818" spans="16:16" ht="15.6">
      <c r="P818" s="89"/>
    </row>
    <row r="819" spans="16:16" ht="15.6">
      <c r="P819" s="89"/>
    </row>
    <row r="820" spans="16:16" ht="15.6">
      <c r="P820" s="89"/>
    </row>
    <row r="821" spans="16:16" ht="15.6">
      <c r="P821" s="89"/>
    </row>
    <row r="822" spans="16:16" ht="15.6">
      <c r="P822" s="89"/>
    </row>
    <row r="823" spans="16:16" ht="15.6">
      <c r="P823" s="89"/>
    </row>
    <row r="824" spans="16:16" ht="15.6">
      <c r="P824" s="89"/>
    </row>
    <row r="825" spans="16:16" ht="15.6">
      <c r="P825" s="89"/>
    </row>
    <row r="826" spans="16:16" ht="15.6">
      <c r="P826" s="89"/>
    </row>
    <row r="827" spans="16:16" ht="15.6">
      <c r="P827" s="89"/>
    </row>
    <row r="828" spans="16:16" ht="15.6">
      <c r="P828" s="89"/>
    </row>
    <row r="829" spans="16:16" ht="15.6">
      <c r="P829" s="89"/>
    </row>
    <row r="830" spans="16:16" ht="15.6">
      <c r="P830" s="89"/>
    </row>
    <row r="831" spans="16:16" ht="15.6">
      <c r="P831" s="89"/>
    </row>
    <row r="832" spans="16:16" ht="15.6">
      <c r="P832" s="89"/>
    </row>
    <row r="833" spans="16:16" ht="15.6">
      <c r="P833" s="89"/>
    </row>
    <row r="834" spans="16:16" ht="15.6">
      <c r="P834" s="89"/>
    </row>
    <row r="835" spans="16:16" ht="15.6">
      <c r="P835" s="89"/>
    </row>
    <row r="836" spans="16:16" ht="15.6">
      <c r="P836" s="89"/>
    </row>
    <row r="837" spans="16:16" ht="15.6">
      <c r="P837" s="89"/>
    </row>
    <row r="838" spans="16:16" ht="15.6">
      <c r="P838" s="89"/>
    </row>
    <row r="839" spans="16:16" ht="15.6">
      <c r="P839" s="89"/>
    </row>
    <row r="840" spans="16:16" ht="15.6">
      <c r="P840" s="89"/>
    </row>
    <row r="841" spans="16:16" ht="15.6">
      <c r="P841" s="89"/>
    </row>
    <row r="842" spans="16:16" ht="15.6">
      <c r="P842" s="89"/>
    </row>
    <row r="843" spans="16:16" ht="15.6">
      <c r="P843" s="89"/>
    </row>
    <row r="844" spans="16:16" ht="15.6">
      <c r="P844" s="89"/>
    </row>
    <row r="845" spans="16:16" ht="15.6">
      <c r="P845" s="89"/>
    </row>
    <row r="846" spans="16:16" ht="15.6">
      <c r="P846" s="89"/>
    </row>
    <row r="847" spans="16:16" ht="15.6">
      <c r="P847" s="89"/>
    </row>
    <row r="848" spans="16:16" ht="15.6">
      <c r="P848" s="89"/>
    </row>
    <row r="849" spans="16:16" ht="15.6">
      <c r="P849" s="89"/>
    </row>
    <row r="850" spans="16:16" ht="15.6">
      <c r="P850" s="89"/>
    </row>
    <row r="851" spans="16:16" ht="15.6">
      <c r="P851" s="89"/>
    </row>
    <row r="852" spans="16:16" ht="15.6">
      <c r="P852" s="89"/>
    </row>
    <row r="853" spans="16:16" ht="15.6">
      <c r="P853" s="89"/>
    </row>
    <row r="854" spans="16:16" ht="15.6">
      <c r="P854" s="89"/>
    </row>
    <row r="855" spans="16:16" ht="15.6">
      <c r="P855" s="89"/>
    </row>
    <row r="856" spans="16:16" ht="15.6">
      <c r="P856" s="89"/>
    </row>
    <row r="857" spans="16:16" ht="15.6">
      <c r="P857" s="89"/>
    </row>
    <row r="858" spans="16:16" ht="15.6">
      <c r="P858" s="89"/>
    </row>
    <row r="859" spans="16:16" ht="15.6">
      <c r="P859" s="89"/>
    </row>
    <row r="860" spans="16:16" ht="15.6">
      <c r="P860" s="89"/>
    </row>
    <row r="861" spans="16:16" ht="15.6">
      <c r="P861" s="89"/>
    </row>
    <row r="862" spans="16:16" ht="15.6">
      <c r="P862" s="89"/>
    </row>
    <row r="863" spans="16:16" ht="15.6">
      <c r="P863" s="89"/>
    </row>
    <row r="864" spans="16:16" ht="15.6">
      <c r="P864" s="89"/>
    </row>
    <row r="865" spans="16:16" ht="15.6">
      <c r="P865" s="89"/>
    </row>
    <row r="866" spans="16:16" ht="15.6">
      <c r="P866" s="89"/>
    </row>
    <row r="867" spans="16:16" ht="15.6">
      <c r="P867" s="89"/>
    </row>
    <row r="868" spans="16:16" ht="15.6">
      <c r="P868" s="89"/>
    </row>
    <row r="869" spans="16:16" ht="15.6">
      <c r="P869" s="89"/>
    </row>
    <row r="870" spans="16:16" ht="15.6">
      <c r="P870" s="89"/>
    </row>
    <row r="871" spans="16:16" ht="15.6">
      <c r="P871" s="89"/>
    </row>
    <row r="872" spans="16:16" ht="15.6">
      <c r="P872" s="89"/>
    </row>
    <row r="873" spans="16:16" ht="15.6">
      <c r="P873" s="89"/>
    </row>
    <row r="874" spans="16:16" ht="15.6">
      <c r="P874" s="89"/>
    </row>
    <row r="875" spans="16:16" ht="15.6">
      <c r="P875" s="89"/>
    </row>
    <row r="876" spans="16:16" ht="15.6">
      <c r="P876" s="89"/>
    </row>
    <row r="877" spans="16:16" ht="15.6">
      <c r="P877" s="89"/>
    </row>
    <row r="878" spans="16:16" ht="15.6">
      <c r="P878" s="89"/>
    </row>
    <row r="879" spans="16:16" ht="15.6">
      <c r="P879" s="89"/>
    </row>
    <row r="880" spans="16:16" ht="15.6">
      <c r="P880" s="89"/>
    </row>
    <row r="881" spans="16:16" ht="15.6">
      <c r="P881" s="89"/>
    </row>
    <row r="882" spans="16:16" ht="15.6">
      <c r="P882" s="89"/>
    </row>
    <row r="883" spans="16:16" ht="15.6">
      <c r="P883" s="89"/>
    </row>
    <row r="884" spans="16:16" ht="15.6">
      <c r="P884" s="89"/>
    </row>
    <row r="885" spans="16:16" ht="15.6">
      <c r="P885" s="89"/>
    </row>
    <row r="886" spans="16:16" ht="15.6">
      <c r="P886" s="89"/>
    </row>
    <row r="887" spans="16:16" ht="15.6">
      <c r="P887" s="89"/>
    </row>
    <row r="888" spans="16:16" ht="15.6">
      <c r="P888" s="89"/>
    </row>
    <row r="889" spans="16:16" ht="15.6">
      <c r="P889" s="89"/>
    </row>
    <row r="890" spans="16:16" ht="15.6">
      <c r="P890" s="89"/>
    </row>
    <row r="891" spans="16:16" ht="15.6">
      <c r="P891" s="89"/>
    </row>
    <row r="892" spans="16:16" ht="15.6">
      <c r="P892" s="89"/>
    </row>
    <row r="893" spans="16:16" ht="15.6">
      <c r="P893" s="89"/>
    </row>
    <row r="894" spans="16:16" ht="15.6">
      <c r="P894" s="89"/>
    </row>
    <row r="895" spans="16:16" ht="15.6">
      <c r="P895" s="89"/>
    </row>
    <row r="896" spans="16:16" ht="15.6">
      <c r="P896" s="89"/>
    </row>
    <row r="897" spans="16:16" ht="15.6">
      <c r="P897" s="89"/>
    </row>
    <row r="898" spans="16:16" ht="15.6">
      <c r="P898" s="89"/>
    </row>
    <row r="899" spans="16:16" ht="15.6">
      <c r="P899" s="89"/>
    </row>
    <row r="900" spans="16:16" ht="15.6">
      <c r="P900" s="89"/>
    </row>
    <row r="901" spans="16:16" ht="15.6">
      <c r="P901" s="89"/>
    </row>
    <row r="902" spans="16:16" ht="15.6">
      <c r="P902" s="89"/>
    </row>
    <row r="903" spans="16:16" ht="15.6">
      <c r="P903" s="89"/>
    </row>
    <row r="904" spans="16:16" ht="15.6">
      <c r="P904" s="89"/>
    </row>
    <row r="905" spans="16:16" ht="15.6">
      <c r="P905" s="89"/>
    </row>
    <row r="906" spans="16:16" ht="15.6">
      <c r="P906" s="89"/>
    </row>
    <row r="907" spans="16:16" ht="15.6">
      <c r="P907" s="89"/>
    </row>
    <row r="908" spans="16:16" ht="15.6">
      <c r="P908" s="89"/>
    </row>
    <row r="909" spans="16:16" ht="15.6">
      <c r="P909" s="89"/>
    </row>
    <row r="910" spans="16:16" ht="15.6">
      <c r="P910" s="89"/>
    </row>
    <row r="911" spans="16:16" ht="15.6">
      <c r="P911" s="89"/>
    </row>
    <row r="912" spans="16:16" ht="15.6">
      <c r="P912" s="89"/>
    </row>
    <row r="913" spans="16:16" ht="15.6">
      <c r="P913" s="89"/>
    </row>
    <row r="914" spans="16:16" ht="15.6">
      <c r="P914" s="89"/>
    </row>
    <row r="915" spans="16:16" ht="15.6">
      <c r="P915" s="89"/>
    </row>
    <row r="916" spans="16:16" ht="15.6">
      <c r="P916" s="89"/>
    </row>
    <row r="917" spans="16:16" ht="15.6">
      <c r="P917" s="89"/>
    </row>
    <row r="918" spans="16:16" ht="15.6">
      <c r="P918" s="89"/>
    </row>
    <row r="919" spans="16:16" ht="15.6">
      <c r="P919" s="89"/>
    </row>
    <row r="920" spans="16:16" ht="15.6">
      <c r="P920" s="89"/>
    </row>
    <row r="921" spans="16:16" ht="15.6">
      <c r="P921" s="89"/>
    </row>
    <row r="922" spans="16:16" ht="15.6">
      <c r="P922" s="89"/>
    </row>
    <row r="923" spans="16:16" ht="15.6">
      <c r="P923" s="89"/>
    </row>
    <row r="924" spans="16:16" ht="15.6">
      <c r="P924" s="89"/>
    </row>
    <row r="925" spans="16:16" ht="15.6">
      <c r="P925" s="89"/>
    </row>
    <row r="926" spans="16:16" ht="15.6">
      <c r="P926" s="89"/>
    </row>
    <row r="927" spans="16:16" ht="15.6">
      <c r="P927" s="89"/>
    </row>
    <row r="928" spans="16:16" ht="15.6">
      <c r="P928" s="89"/>
    </row>
    <row r="929" spans="16:16" ht="15.6">
      <c r="P929" s="89"/>
    </row>
    <row r="930" spans="16:16" ht="15.6">
      <c r="P930" s="89"/>
    </row>
    <row r="931" spans="16:16" ht="15.6">
      <c r="P931" s="89"/>
    </row>
    <row r="932" spans="16:16" ht="15.6">
      <c r="P932" s="89"/>
    </row>
    <row r="933" spans="16:16" ht="15.6">
      <c r="P933" s="89"/>
    </row>
    <row r="934" spans="16:16" ht="15.6">
      <c r="P934" s="89"/>
    </row>
    <row r="935" spans="16:16" ht="15.6">
      <c r="P935" s="89"/>
    </row>
    <row r="936" spans="16:16" ht="15.6">
      <c r="P936" s="89"/>
    </row>
    <row r="937" spans="16:16" ht="15.6">
      <c r="P937" s="89"/>
    </row>
    <row r="938" spans="16:16" ht="15.6">
      <c r="P938" s="89"/>
    </row>
    <row r="939" spans="16:16" ht="15.6">
      <c r="P939" s="89"/>
    </row>
    <row r="940" spans="16:16" ht="15.6">
      <c r="P940" s="89"/>
    </row>
    <row r="941" spans="16:16" ht="15.6">
      <c r="P941" s="89"/>
    </row>
    <row r="942" spans="16:16" ht="15.6">
      <c r="P942" s="89"/>
    </row>
    <row r="943" spans="16:16" ht="15.6">
      <c r="P943" s="89"/>
    </row>
    <row r="944" spans="16:16" ht="15.6">
      <c r="P944" s="89"/>
    </row>
    <row r="945" spans="16:16" ht="15.6">
      <c r="P945" s="89"/>
    </row>
    <row r="946" spans="16:16" ht="15.6">
      <c r="P946" s="89"/>
    </row>
    <row r="947" spans="16:16" ht="15.6">
      <c r="P947" s="89"/>
    </row>
    <row r="948" spans="16:16" ht="15.6">
      <c r="P948" s="89"/>
    </row>
    <row r="949" spans="16:16" ht="15.6">
      <c r="P949" s="89"/>
    </row>
    <row r="950" spans="16:16" ht="15.6">
      <c r="P950" s="89"/>
    </row>
    <row r="951" spans="16:16" ht="15.6">
      <c r="P951" s="89"/>
    </row>
    <row r="952" spans="16:16" ht="15.6">
      <c r="P952" s="89"/>
    </row>
    <row r="953" spans="16:16" ht="15.6">
      <c r="P953" s="89"/>
    </row>
    <row r="954" spans="16:16" ht="15.6">
      <c r="P954" s="89"/>
    </row>
    <row r="955" spans="16:16" ht="15.6">
      <c r="P955" s="89"/>
    </row>
    <row r="956" spans="16:16" ht="15.6">
      <c r="P956" s="89"/>
    </row>
    <row r="957" spans="16:16" ht="15.6">
      <c r="P957" s="89"/>
    </row>
    <row r="958" spans="16:16" ht="15.6">
      <c r="P958" s="89"/>
    </row>
    <row r="959" spans="16:16" ht="15.6">
      <c r="P959" s="89"/>
    </row>
    <row r="960" spans="16:16" ht="15.6">
      <c r="P960" s="89"/>
    </row>
    <row r="961" spans="16:16" ht="15.6">
      <c r="P961" s="89"/>
    </row>
    <row r="962" spans="16:16" ht="15.6">
      <c r="P962" s="89"/>
    </row>
    <row r="963" spans="16:16" ht="15.6">
      <c r="P963" s="89"/>
    </row>
    <row r="964" spans="16:16" ht="15.6">
      <c r="P964" s="89"/>
    </row>
    <row r="965" spans="16:16" ht="15.6">
      <c r="P965" s="89"/>
    </row>
    <row r="966" spans="16:16" ht="15.6">
      <c r="P966" s="89"/>
    </row>
    <row r="967" spans="16:16" ht="15.6">
      <c r="P967" s="89"/>
    </row>
    <row r="968" spans="16:16" ht="15.6">
      <c r="P968" s="89"/>
    </row>
    <row r="969" spans="16:16" ht="15.6">
      <c r="P969" s="89"/>
    </row>
    <row r="970" spans="16:16" ht="15.6">
      <c r="P970" s="89"/>
    </row>
    <row r="971" spans="16:16" ht="15.6">
      <c r="P971" s="89"/>
    </row>
    <row r="972" spans="16:16" ht="15.6">
      <c r="P972" s="89"/>
    </row>
    <row r="973" spans="16:16" ht="15.6">
      <c r="P973" s="89"/>
    </row>
    <row r="974" spans="16:16" ht="15.6">
      <c r="P974" s="89"/>
    </row>
    <row r="975" spans="16:16" ht="15.6">
      <c r="P975" s="89"/>
    </row>
    <row r="976" spans="16:16" ht="15.6">
      <c r="P976" s="89"/>
    </row>
    <row r="977" spans="16:16" ht="15.6">
      <c r="P977" s="89"/>
    </row>
    <row r="978" spans="16:16" ht="15.6">
      <c r="P978" s="89"/>
    </row>
    <row r="979" spans="16:16" ht="15.6">
      <c r="P979" s="89"/>
    </row>
    <row r="980" spans="16:16" ht="15.6">
      <c r="P980" s="89"/>
    </row>
    <row r="981" spans="16:16" ht="15.6">
      <c r="P981" s="89"/>
    </row>
    <row r="982" spans="16:16" ht="15.6">
      <c r="P982" s="89"/>
    </row>
    <row r="983" spans="16:16" ht="15.6">
      <c r="P983" s="89"/>
    </row>
    <row r="984" spans="16:16" ht="15.6">
      <c r="P984" s="89"/>
    </row>
    <row r="985" spans="16:16" ht="15.6">
      <c r="P985" s="89"/>
    </row>
    <row r="986" spans="16:16" ht="15.6">
      <c r="P986" s="89"/>
    </row>
    <row r="987" spans="16:16" ht="15.6">
      <c r="P987" s="89"/>
    </row>
    <row r="988" spans="16:16" ht="15.6">
      <c r="P988" s="89"/>
    </row>
    <row r="989" spans="16:16" ht="15.6">
      <c r="P989" s="89"/>
    </row>
    <row r="990" spans="16:16" ht="15.6">
      <c r="P990" s="89"/>
    </row>
    <row r="991" spans="16:16" ht="15.6">
      <c r="P991" s="89"/>
    </row>
    <row r="992" spans="16:16" ht="15.6">
      <c r="P992" s="89"/>
    </row>
    <row r="993" spans="16:16" ht="15.6">
      <c r="P993" s="89"/>
    </row>
    <row r="994" spans="16:16" ht="15.6">
      <c r="P994" s="89"/>
    </row>
    <row r="995" spans="16:16" ht="15.6">
      <c r="P995" s="89"/>
    </row>
    <row r="996" spans="16:16" ht="15.6">
      <c r="P996" s="89"/>
    </row>
    <row r="997" spans="16:16" ht="15.6">
      <c r="P997" s="89"/>
    </row>
    <row r="998" spans="16:16" ht="15.6">
      <c r="P998" s="89"/>
    </row>
    <row r="999" spans="16:16" ht="15.6">
      <c r="P999" s="89"/>
    </row>
  </sheetData>
  <phoneticPr fontId="17" type="noConversion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F346"/>
  <sheetViews>
    <sheetView workbookViewId="0">
      <pane ySplit="3" topLeftCell="A7" activePane="bottomLeft" state="frozen"/>
      <selection pane="bottomLeft" activeCell="M16" sqref="M16"/>
    </sheetView>
  </sheetViews>
  <sheetFormatPr defaultColWidth="11.19921875" defaultRowHeight="15" customHeight="1"/>
  <cols>
    <col min="1" max="1" width="7.59765625" style="148" customWidth="1"/>
    <col min="2" max="2" width="2.69921875" customWidth="1"/>
    <col min="3" max="8" width="2.3984375" customWidth="1"/>
    <col min="9" max="9" width="3.8984375" customWidth="1"/>
    <col min="10" max="24" width="6.296875" customWidth="1"/>
    <col min="25" max="25" width="2.796875" customWidth="1"/>
    <col min="26" max="26" width="2" customWidth="1"/>
    <col min="27" max="32" width="2.796875" customWidth="1"/>
  </cols>
  <sheetData>
    <row r="1" spans="1:32" ht="15" customHeight="1" thickBot="1">
      <c r="B1" s="534" t="s">
        <v>0</v>
      </c>
      <c r="C1" s="522"/>
      <c r="D1" s="522"/>
      <c r="E1" s="522"/>
      <c r="F1" s="522"/>
      <c r="G1" s="522"/>
      <c r="H1" s="535"/>
      <c r="I1" s="105"/>
      <c r="J1" s="536" t="s">
        <v>1</v>
      </c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3"/>
      <c r="Y1" s="2"/>
      <c r="Z1" s="2"/>
      <c r="AA1" s="2"/>
      <c r="AB1" s="2"/>
      <c r="AC1" s="2"/>
      <c r="AD1" s="2"/>
      <c r="AE1" s="2"/>
      <c r="AF1" s="2"/>
    </row>
    <row r="2" spans="1:32" ht="19.5" customHeight="1" thickBot="1">
      <c r="A2" s="111" t="s">
        <v>270</v>
      </c>
      <c r="B2" s="521" t="s">
        <v>2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3"/>
      <c r="Y2" s="3"/>
      <c r="Z2" s="465" t="s">
        <v>3</v>
      </c>
      <c r="AA2" s="466"/>
      <c r="AB2" s="466"/>
      <c r="AC2" s="466"/>
      <c r="AD2" s="466"/>
      <c r="AE2" s="466"/>
      <c r="AF2" s="467"/>
    </row>
    <row r="3" spans="1:32" ht="15" customHeight="1" thickBot="1">
      <c r="A3" s="159"/>
      <c r="B3" s="90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1" t="s">
        <v>11</v>
      </c>
      <c r="J3" s="92" t="s">
        <v>12</v>
      </c>
      <c r="K3" s="92" t="s">
        <v>13</v>
      </c>
      <c r="L3" s="93" t="s">
        <v>14</v>
      </c>
      <c r="M3" s="94" t="s">
        <v>15</v>
      </c>
      <c r="N3" s="92" t="s">
        <v>13</v>
      </c>
      <c r="O3" s="93" t="s">
        <v>14</v>
      </c>
      <c r="P3" s="92" t="s">
        <v>16</v>
      </c>
      <c r="Q3" s="92" t="s">
        <v>13</v>
      </c>
      <c r="R3" s="93" t="s">
        <v>14</v>
      </c>
      <c r="S3" s="92" t="s">
        <v>18</v>
      </c>
      <c r="T3" s="92" t="s">
        <v>13</v>
      </c>
      <c r="U3" s="93" t="s">
        <v>14</v>
      </c>
      <c r="V3" s="92" t="s">
        <v>19</v>
      </c>
      <c r="W3" s="92" t="s">
        <v>13</v>
      </c>
      <c r="X3" s="95" t="s">
        <v>14</v>
      </c>
      <c r="Y3" s="5"/>
      <c r="Z3" s="6"/>
      <c r="AA3" s="6" t="s">
        <v>12</v>
      </c>
      <c r="AB3" s="6" t="s">
        <v>15</v>
      </c>
      <c r="AC3" s="6" t="s">
        <v>16</v>
      </c>
      <c r="AD3" s="6" t="s">
        <v>18</v>
      </c>
      <c r="AE3" s="6" t="s">
        <v>19</v>
      </c>
      <c r="AF3" s="6"/>
    </row>
    <row r="4" spans="1:32" ht="15" customHeight="1">
      <c r="A4" s="473" t="s">
        <v>271</v>
      </c>
      <c r="B4" s="27" t="s">
        <v>113</v>
      </c>
      <c r="C4" s="62">
        <v>1</v>
      </c>
      <c r="D4" s="63">
        <v>2.2000000000000002</v>
      </c>
      <c r="E4" s="63">
        <v>1.4</v>
      </c>
      <c r="F4" s="63">
        <v>3</v>
      </c>
      <c r="G4" s="63"/>
      <c r="H4" s="63"/>
      <c r="I4" s="64">
        <v>405</v>
      </c>
      <c r="J4" s="29" t="s">
        <v>114</v>
      </c>
      <c r="K4" s="30"/>
      <c r="L4" s="31"/>
      <c r="M4" s="29" t="s">
        <v>186</v>
      </c>
      <c r="N4" s="30"/>
      <c r="O4" s="31"/>
      <c r="P4" s="29" t="s">
        <v>115</v>
      </c>
      <c r="Q4" s="30"/>
      <c r="R4" s="31"/>
      <c r="S4" s="34" t="s">
        <v>22</v>
      </c>
      <c r="T4" s="34"/>
      <c r="U4" s="31"/>
      <c r="V4" s="29" t="s">
        <v>117</v>
      </c>
      <c r="W4" s="30"/>
      <c r="X4" s="35"/>
      <c r="Y4" s="36"/>
      <c r="Z4" s="37" t="str">
        <f>B4</f>
        <v>d3</v>
      </c>
      <c r="AA4" s="37" t="str">
        <f>J5&amp;" "&amp;J6&amp;" "&amp;J7&amp;" "&amp;J8&amp;" "&amp;J9</f>
        <v xml:space="preserve">米粉    </v>
      </c>
      <c r="AB4" s="37" t="str">
        <f>M5&amp;" "&amp;M6&amp;" "&amp;M7&amp;" "&amp;M8&amp;" "&amp;M9</f>
        <v xml:space="preserve">豆包    </v>
      </c>
      <c r="AC4" s="37" t="str">
        <f>P5&amp;" "&amp;P6&amp;" "&amp;P7&amp;" "&amp;P8&amp;" "&amp;P9</f>
        <v xml:space="preserve">甘藍 素肉 乾香菇  </v>
      </c>
      <c r="AD4" s="37" t="str">
        <f>S5&amp;" "&amp;S6&amp;" "&amp;S7&amp;" "&amp;S8&amp;" "&amp;S9</f>
        <v xml:space="preserve">蔬菜 薑   </v>
      </c>
      <c r="AE4" s="37" t="str">
        <f>V5&amp;" "&amp;V6&amp;" "&amp;V7&amp;" "&amp;V8&amp;" "&amp;V9</f>
        <v xml:space="preserve">脆筍 豆薯 雞蛋 乾木耳 </v>
      </c>
      <c r="AF4" s="37"/>
    </row>
    <row r="5" spans="1:32" ht="15" customHeight="1">
      <c r="A5" s="474"/>
      <c r="B5" s="38"/>
      <c r="C5" s="57"/>
      <c r="D5" s="55"/>
      <c r="E5" s="55"/>
      <c r="F5" s="55"/>
      <c r="G5" s="55"/>
      <c r="H5" s="55"/>
      <c r="I5" s="55"/>
      <c r="J5" s="17" t="s">
        <v>118</v>
      </c>
      <c r="K5" s="17">
        <v>5</v>
      </c>
      <c r="L5" s="10" t="str">
        <f t="shared" ref="L5:L9" si="0">IF(K5,"公斤","")</f>
        <v>公斤</v>
      </c>
      <c r="M5" s="17" t="s">
        <v>59</v>
      </c>
      <c r="N5" s="17">
        <v>6</v>
      </c>
      <c r="O5" s="10" t="str">
        <f t="shared" ref="O5:O9" si="1">IF(N5,"公斤","")</f>
        <v>公斤</v>
      </c>
      <c r="P5" s="18" t="s">
        <v>43</v>
      </c>
      <c r="Q5" s="18">
        <v>4.5</v>
      </c>
      <c r="R5" s="10" t="str">
        <f t="shared" ref="R5:R9" si="2">IF(Q5,"公斤","")</f>
        <v>公斤</v>
      </c>
      <c r="S5" s="19" t="s">
        <v>18</v>
      </c>
      <c r="T5" s="19">
        <v>7</v>
      </c>
      <c r="U5" s="11" t="str">
        <f t="shared" ref="U5:U9" si="3">IF(T5,"公斤","")</f>
        <v>公斤</v>
      </c>
      <c r="V5" s="17" t="s">
        <v>54</v>
      </c>
      <c r="W5" s="17">
        <v>1</v>
      </c>
      <c r="X5" s="13" t="str">
        <f t="shared" ref="X5:X9" si="4">IF(W5,"公斤","")</f>
        <v>公斤</v>
      </c>
      <c r="Y5" s="2"/>
      <c r="Z5" s="14"/>
      <c r="AA5" s="14"/>
      <c r="AB5" s="14"/>
      <c r="AC5" s="14"/>
      <c r="AD5" s="14"/>
      <c r="AE5" s="14"/>
      <c r="AF5" s="14"/>
    </row>
    <row r="6" spans="1:32" ht="15" customHeight="1">
      <c r="A6" s="474"/>
      <c r="B6" s="38"/>
      <c r="C6" s="57"/>
      <c r="D6" s="55"/>
      <c r="E6" s="55"/>
      <c r="F6" s="55"/>
      <c r="G6" s="55"/>
      <c r="H6" s="55"/>
      <c r="I6" s="55"/>
      <c r="J6" s="17"/>
      <c r="K6" s="17"/>
      <c r="L6" s="10" t="str">
        <f t="shared" si="0"/>
        <v/>
      </c>
      <c r="M6" s="17"/>
      <c r="N6" s="17"/>
      <c r="O6" s="10" t="str">
        <f t="shared" si="1"/>
        <v/>
      </c>
      <c r="P6" s="17" t="s">
        <v>178</v>
      </c>
      <c r="Q6" s="17">
        <v>0.5</v>
      </c>
      <c r="R6" s="10" t="str">
        <f t="shared" si="2"/>
        <v>公斤</v>
      </c>
      <c r="S6" s="12" t="s">
        <v>34</v>
      </c>
      <c r="T6" s="12">
        <v>0.05</v>
      </c>
      <c r="U6" s="11" t="str">
        <f t="shared" si="3"/>
        <v>公斤</v>
      </c>
      <c r="V6" s="18" t="s">
        <v>69</v>
      </c>
      <c r="W6" s="17">
        <v>1</v>
      </c>
      <c r="X6" s="13" t="str">
        <f t="shared" si="4"/>
        <v>公斤</v>
      </c>
      <c r="Y6" s="2"/>
      <c r="Z6" s="14"/>
      <c r="AA6" s="14"/>
      <c r="AB6" s="14"/>
      <c r="AC6" s="14"/>
      <c r="AD6" s="14"/>
      <c r="AE6" s="14"/>
      <c r="AF6" s="14"/>
    </row>
    <row r="7" spans="1:32" ht="15" customHeight="1">
      <c r="A7" s="474"/>
      <c r="B7" s="38"/>
      <c r="C7" s="57"/>
      <c r="D7" s="55"/>
      <c r="E7" s="55"/>
      <c r="F7" s="55"/>
      <c r="G7" s="55"/>
      <c r="H7" s="55"/>
      <c r="I7" s="55"/>
      <c r="J7" s="17"/>
      <c r="K7" s="17"/>
      <c r="L7" s="10" t="str">
        <f t="shared" si="0"/>
        <v/>
      </c>
      <c r="M7" s="17"/>
      <c r="N7" s="17"/>
      <c r="O7" s="10" t="str">
        <f t="shared" si="1"/>
        <v/>
      </c>
      <c r="P7" s="17" t="s">
        <v>99</v>
      </c>
      <c r="Q7" s="17">
        <v>0.05</v>
      </c>
      <c r="R7" s="10" t="str">
        <f t="shared" si="2"/>
        <v>公斤</v>
      </c>
      <c r="S7" s="12"/>
      <c r="T7" s="12"/>
      <c r="U7" s="11" t="str">
        <f t="shared" si="3"/>
        <v/>
      </c>
      <c r="V7" s="17" t="s">
        <v>40</v>
      </c>
      <c r="W7" s="17">
        <v>1</v>
      </c>
      <c r="X7" s="13" t="str">
        <f t="shared" si="4"/>
        <v>公斤</v>
      </c>
      <c r="Y7" s="2"/>
      <c r="Z7" s="14"/>
      <c r="AA7" s="14"/>
      <c r="AB7" s="14"/>
      <c r="AC7" s="14"/>
      <c r="AD7" s="14"/>
      <c r="AE7" s="14"/>
      <c r="AF7" s="14"/>
    </row>
    <row r="8" spans="1:32" ht="15" customHeight="1">
      <c r="A8" s="474"/>
      <c r="B8" s="38"/>
      <c r="C8" s="57"/>
      <c r="D8" s="55"/>
      <c r="E8" s="55"/>
      <c r="F8" s="55"/>
      <c r="G8" s="55"/>
      <c r="H8" s="55"/>
      <c r="I8" s="55"/>
      <c r="J8" s="17"/>
      <c r="K8" s="17"/>
      <c r="L8" s="10" t="str">
        <f t="shared" si="0"/>
        <v/>
      </c>
      <c r="M8" s="17"/>
      <c r="N8" s="17"/>
      <c r="O8" s="10" t="str">
        <f t="shared" si="1"/>
        <v/>
      </c>
      <c r="P8" s="17"/>
      <c r="Q8" s="17"/>
      <c r="R8" s="10" t="str">
        <f t="shared" si="2"/>
        <v/>
      </c>
      <c r="S8" s="12"/>
      <c r="T8" s="12"/>
      <c r="U8" s="11" t="str">
        <f t="shared" si="3"/>
        <v/>
      </c>
      <c r="V8" s="17" t="s">
        <v>46</v>
      </c>
      <c r="W8" s="17">
        <v>0.01</v>
      </c>
      <c r="X8" s="13" t="str">
        <f t="shared" si="4"/>
        <v>公斤</v>
      </c>
      <c r="Y8" s="2"/>
      <c r="Z8" s="14"/>
      <c r="AA8" s="14"/>
      <c r="AB8" s="14"/>
      <c r="AC8" s="14"/>
      <c r="AD8" s="14"/>
      <c r="AE8" s="14"/>
      <c r="AF8" s="14"/>
    </row>
    <row r="9" spans="1:32" ht="15" customHeight="1" thickBot="1">
      <c r="A9" s="475"/>
      <c r="B9" s="39"/>
      <c r="C9" s="58"/>
      <c r="D9" s="59"/>
      <c r="E9" s="59"/>
      <c r="F9" s="59"/>
      <c r="G9" s="59"/>
      <c r="H9" s="59"/>
      <c r="I9" s="55"/>
      <c r="J9" s="41"/>
      <c r="K9" s="41"/>
      <c r="L9" s="42" t="str">
        <f t="shared" si="0"/>
        <v/>
      </c>
      <c r="M9" s="41"/>
      <c r="N9" s="41"/>
      <c r="O9" s="42" t="str">
        <f t="shared" si="1"/>
        <v/>
      </c>
      <c r="P9" s="41"/>
      <c r="Q9" s="41"/>
      <c r="R9" s="42" t="str">
        <f t="shared" si="2"/>
        <v/>
      </c>
      <c r="S9" s="44"/>
      <c r="T9" s="44"/>
      <c r="U9" s="43" t="str">
        <f t="shared" si="3"/>
        <v/>
      </c>
      <c r="V9" s="41"/>
      <c r="W9" s="41"/>
      <c r="X9" s="45" t="str">
        <f t="shared" si="4"/>
        <v/>
      </c>
      <c r="Y9" s="46"/>
      <c r="Z9" s="47"/>
      <c r="AA9" s="47"/>
      <c r="AB9" s="47"/>
      <c r="AC9" s="47"/>
      <c r="AD9" s="47"/>
      <c r="AE9" s="47"/>
      <c r="AF9" s="47"/>
    </row>
    <row r="10" spans="1:32" ht="15" customHeight="1">
      <c r="A10" s="473" t="s">
        <v>272</v>
      </c>
      <c r="B10" s="48" t="s">
        <v>119</v>
      </c>
      <c r="C10" s="57">
        <v>6.3</v>
      </c>
      <c r="D10" s="55">
        <v>1.3</v>
      </c>
      <c r="E10" s="55">
        <v>1.1000000000000001</v>
      </c>
      <c r="F10" s="55">
        <v>3</v>
      </c>
      <c r="G10" s="55"/>
      <c r="H10" s="55"/>
      <c r="I10" s="56">
        <v>701</v>
      </c>
      <c r="J10" s="49" t="s">
        <v>35</v>
      </c>
      <c r="K10" s="50"/>
      <c r="L10" s="51"/>
      <c r="M10" s="49" t="s">
        <v>188</v>
      </c>
      <c r="N10" s="50"/>
      <c r="O10" s="51"/>
      <c r="P10" s="49" t="s">
        <v>121</v>
      </c>
      <c r="Q10" s="50"/>
      <c r="R10" s="51"/>
      <c r="S10" s="53" t="s">
        <v>22</v>
      </c>
      <c r="T10" s="53"/>
      <c r="U10" s="51"/>
      <c r="V10" s="49" t="s">
        <v>123</v>
      </c>
      <c r="W10" s="50"/>
      <c r="X10" s="54"/>
      <c r="Y10" s="2"/>
      <c r="Z10" s="14" t="str">
        <f>B10</f>
        <v>d4</v>
      </c>
      <c r="AA10" s="14" t="str">
        <f>J11&amp;" "&amp;J12&amp;" "&amp;J13&amp;" "&amp;J14&amp;" "&amp;J15</f>
        <v xml:space="preserve">米 糙米   </v>
      </c>
      <c r="AB10" s="14" t="str">
        <f>M11&amp;" "&amp;M12&amp;" "&amp;M13&amp;" "&amp;M14&amp;" "&amp;M15</f>
        <v xml:space="preserve">豆干 甘藍 薑  </v>
      </c>
      <c r="AC10" s="14" t="str">
        <f>P11&amp;" "&amp;P12&amp;" "&amp;P13&amp;" "&amp;P14&amp;" "&amp;P15</f>
        <v xml:space="preserve">玉米 素黑輪 四角油豆腐  </v>
      </c>
      <c r="AD10" s="14" t="str">
        <f>S11&amp;" "&amp;S12&amp;" "&amp;S13&amp;" "&amp;S14&amp;" "&amp;S15</f>
        <v xml:space="preserve">蔬菜 薑   </v>
      </c>
      <c r="AE10" s="14" t="str">
        <f>V11&amp;" "&amp;V12&amp;" "&amp;V13&amp;" "&amp;V14&amp;" "&amp;V15</f>
        <v xml:space="preserve">小米 紅豆 二砂糖  </v>
      </c>
      <c r="AF10" s="14"/>
    </row>
    <row r="11" spans="1:32" ht="15" customHeight="1">
      <c r="A11" s="474"/>
      <c r="B11" s="15"/>
      <c r="C11" s="57"/>
      <c r="D11" s="55"/>
      <c r="E11" s="55"/>
      <c r="F11" s="55"/>
      <c r="G11" s="55"/>
      <c r="H11" s="55"/>
      <c r="I11" s="55"/>
      <c r="J11" s="17" t="s">
        <v>23</v>
      </c>
      <c r="K11" s="17">
        <v>7</v>
      </c>
      <c r="L11" s="10" t="str">
        <f t="shared" ref="L11:L15" si="5">IF(K11,"公斤","")</f>
        <v>公斤</v>
      </c>
      <c r="M11" s="17" t="s">
        <v>75</v>
      </c>
      <c r="N11" s="17">
        <v>6</v>
      </c>
      <c r="O11" s="10" t="str">
        <f t="shared" ref="O11:O15" si="6">IF(N11,"公斤","")</f>
        <v>公斤</v>
      </c>
      <c r="P11" s="17" t="s">
        <v>124</v>
      </c>
      <c r="Q11" s="17">
        <v>2</v>
      </c>
      <c r="R11" s="10" t="str">
        <f t="shared" ref="R11:R15" si="7">IF(Q11,"公斤","")</f>
        <v>公斤</v>
      </c>
      <c r="S11" s="19" t="s">
        <v>18</v>
      </c>
      <c r="T11" s="19">
        <v>7</v>
      </c>
      <c r="U11" s="11" t="str">
        <f t="shared" ref="U11:U15" si="8">IF(T11,"公斤","")</f>
        <v>公斤</v>
      </c>
      <c r="V11" s="17" t="s">
        <v>88</v>
      </c>
      <c r="W11" s="17">
        <v>1</v>
      </c>
      <c r="X11" s="13" t="str">
        <f t="shared" ref="X11:X15" si="9">IF(W11,"公斤","")</f>
        <v>公斤</v>
      </c>
      <c r="Y11" s="2"/>
      <c r="Z11" s="14"/>
      <c r="AA11" s="14"/>
      <c r="AB11" s="14"/>
      <c r="AC11" s="14"/>
      <c r="AD11" s="14"/>
      <c r="AE11" s="14"/>
      <c r="AF11" s="14"/>
    </row>
    <row r="12" spans="1:32" ht="15" customHeight="1">
      <c r="A12" s="474"/>
      <c r="B12" s="15"/>
      <c r="C12" s="57"/>
      <c r="D12" s="55"/>
      <c r="E12" s="55"/>
      <c r="F12" s="55"/>
      <c r="G12" s="55"/>
      <c r="H12" s="55"/>
      <c r="I12" s="55"/>
      <c r="J12" s="17" t="s">
        <v>42</v>
      </c>
      <c r="K12" s="17">
        <v>3</v>
      </c>
      <c r="L12" s="10" t="str">
        <f t="shared" si="5"/>
        <v>公斤</v>
      </c>
      <c r="M12" s="17" t="s">
        <v>43</v>
      </c>
      <c r="N12" s="17">
        <v>4</v>
      </c>
      <c r="O12" s="10" t="str">
        <f t="shared" si="6"/>
        <v>公斤</v>
      </c>
      <c r="P12" s="17" t="s">
        <v>190</v>
      </c>
      <c r="Q12" s="17">
        <v>1</v>
      </c>
      <c r="R12" s="10" t="str">
        <f t="shared" si="7"/>
        <v>公斤</v>
      </c>
      <c r="S12" s="12" t="s">
        <v>34</v>
      </c>
      <c r="T12" s="12">
        <v>0.05</v>
      </c>
      <c r="U12" s="11" t="str">
        <f t="shared" si="8"/>
        <v>公斤</v>
      </c>
      <c r="V12" s="18" t="s">
        <v>126</v>
      </c>
      <c r="W12" s="17">
        <v>0.8</v>
      </c>
      <c r="X12" s="13" t="str">
        <f t="shared" si="9"/>
        <v>公斤</v>
      </c>
      <c r="Y12" s="2"/>
      <c r="Z12" s="14"/>
      <c r="AA12" s="14"/>
      <c r="AB12" s="14"/>
      <c r="AC12" s="14"/>
      <c r="AD12" s="14"/>
      <c r="AE12" s="14"/>
      <c r="AF12" s="14"/>
    </row>
    <row r="13" spans="1:32" ht="15" customHeight="1">
      <c r="A13" s="474"/>
      <c r="B13" s="15"/>
      <c r="C13" s="57"/>
      <c r="D13" s="55"/>
      <c r="E13" s="55"/>
      <c r="F13" s="55"/>
      <c r="G13" s="55"/>
      <c r="H13" s="55"/>
      <c r="I13" s="55"/>
      <c r="J13" s="17"/>
      <c r="K13" s="17"/>
      <c r="L13" s="10" t="str">
        <f t="shared" si="5"/>
        <v/>
      </c>
      <c r="M13" s="17" t="s">
        <v>34</v>
      </c>
      <c r="N13" s="17">
        <v>0.05</v>
      </c>
      <c r="O13" s="10" t="str">
        <f t="shared" si="6"/>
        <v>公斤</v>
      </c>
      <c r="P13" s="18" t="s">
        <v>52</v>
      </c>
      <c r="Q13" s="17">
        <v>1</v>
      </c>
      <c r="R13" s="10" t="str">
        <f t="shared" si="7"/>
        <v>公斤</v>
      </c>
      <c r="S13" s="12"/>
      <c r="T13" s="12"/>
      <c r="U13" s="11" t="str">
        <f t="shared" si="8"/>
        <v/>
      </c>
      <c r="V13" s="17" t="s">
        <v>60</v>
      </c>
      <c r="W13" s="17">
        <v>1</v>
      </c>
      <c r="X13" s="13" t="str">
        <f t="shared" si="9"/>
        <v>公斤</v>
      </c>
      <c r="Y13" s="2"/>
      <c r="Z13" s="14"/>
      <c r="AA13" s="14"/>
      <c r="AB13" s="14"/>
      <c r="AC13" s="14"/>
      <c r="AD13" s="14"/>
      <c r="AE13" s="14"/>
      <c r="AF13" s="14"/>
    </row>
    <row r="14" spans="1:32" ht="15" customHeight="1">
      <c r="A14" s="474"/>
      <c r="B14" s="15"/>
      <c r="C14" s="57"/>
      <c r="D14" s="55"/>
      <c r="E14" s="55"/>
      <c r="F14" s="55"/>
      <c r="G14" s="55"/>
      <c r="H14" s="55"/>
      <c r="I14" s="55"/>
      <c r="J14" s="17"/>
      <c r="K14" s="17"/>
      <c r="L14" s="10" t="str">
        <f t="shared" si="5"/>
        <v/>
      </c>
      <c r="M14" s="17"/>
      <c r="N14" s="17"/>
      <c r="O14" s="10" t="str">
        <f t="shared" si="6"/>
        <v/>
      </c>
      <c r="P14" s="17"/>
      <c r="Q14" s="17"/>
      <c r="R14" s="10" t="str">
        <f t="shared" si="7"/>
        <v/>
      </c>
      <c r="S14" s="12"/>
      <c r="T14" s="12"/>
      <c r="U14" s="11" t="str">
        <f t="shared" si="8"/>
        <v/>
      </c>
      <c r="V14" s="17"/>
      <c r="W14" s="17"/>
      <c r="X14" s="13" t="str">
        <f t="shared" si="9"/>
        <v/>
      </c>
      <c r="Y14" s="2"/>
      <c r="Z14" s="14"/>
      <c r="AA14" s="14"/>
      <c r="AB14" s="14"/>
      <c r="AC14" s="14"/>
      <c r="AD14" s="14"/>
      <c r="AE14" s="14"/>
      <c r="AF14" s="14"/>
    </row>
    <row r="15" spans="1:32" ht="15" customHeight="1" thickBot="1">
      <c r="A15" s="475"/>
      <c r="B15" s="20"/>
      <c r="C15" s="60"/>
      <c r="D15" s="61"/>
      <c r="E15" s="61"/>
      <c r="F15" s="61"/>
      <c r="G15" s="61"/>
      <c r="H15" s="61"/>
      <c r="I15" s="61"/>
      <c r="J15" s="22"/>
      <c r="K15" s="22"/>
      <c r="L15" s="23" t="str">
        <f t="shared" si="5"/>
        <v/>
      </c>
      <c r="M15" s="22"/>
      <c r="N15" s="22"/>
      <c r="O15" s="23" t="str">
        <f t="shared" si="6"/>
        <v/>
      </c>
      <c r="P15" s="22"/>
      <c r="Q15" s="22"/>
      <c r="R15" s="23" t="str">
        <f t="shared" si="7"/>
        <v/>
      </c>
      <c r="S15" s="25"/>
      <c r="T15" s="25"/>
      <c r="U15" s="24" t="str">
        <f t="shared" si="8"/>
        <v/>
      </c>
      <c r="V15" s="22"/>
      <c r="W15" s="22"/>
      <c r="X15" s="26" t="str">
        <f t="shared" si="9"/>
        <v/>
      </c>
      <c r="Y15" s="2"/>
      <c r="Z15" s="14"/>
      <c r="AA15" s="14"/>
      <c r="AB15" s="14"/>
      <c r="AC15" s="14"/>
      <c r="AD15" s="14"/>
      <c r="AE15" s="14"/>
      <c r="AF15" s="14"/>
    </row>
    <row r="16" spans="1:32" ht="15" customHeight="1">
      <c r="A16" s="473" t="s">
        <v>273</v>
      </c>
      <c r="B16" s="27" t="s">
        <v>127</v>
      </c>
      <c r="C16" s="62">
        <v>5.2</v>
      </c>
      <c r="D16" s="63">
        <v>2.7</v>
      </c>
      <c r="E16" s="63">
        <v>1.6</v>
      </c>
      <c r="F16" s="63">
        <v>3</v>
      </c>
      <c r="G16" s="63"/>
      <c r="H16" s="63"/>
      <c r="I16" s="64">
        <v>742</v>
      </c>
      <c r="J16" s="29" t="s">
        <v>128</v>
      </c>
      <c r="K16" s="30"/>
      <c r="L16" s="31"/>
      <c r="M16" s="29" t="s">
        <v>361</v>
      </c>
      <c r="N16" s="30"/>
      <c r="O16" s="31"/>
      <c r="P16" s="29" t="s">
        <v>130</v>
      </c>
      <c r="Q16" s="30"/>
      <c r="R16" s="31"/>
      <c r="S16" s="34" t="s">
        <v>22</v>
      </c>
      <c r="T16" s="34"/>
      <c r="U16" s="31"/>
      <c r="V16" s="29" t="s">
        <v>109</v>
      </c>
      <c r="W16" s="30"/>
      <c r="X16" s="35"/>
      <c r="Y16" s="36"/>
      <c r="Z16" s="14" t="str">
        <f>B16</f>
        <v>d5</v>
      </c>
      <c r="AA16" s="14" t="str">
        <f>J17&amp;" "&amp;J18&amp;" "&amp;J19&amp;" "&amp;J20&amp;" "&amp;J21</f>
        <v xml:space="preserve">米 燕麥   </v>
      </c>
      <c r="AB16" s="14" t="str">
        <f>M17&amp;" "&amp;M18&amp;" "&amp;M19&amp;" "&amp;M20&amp;" "&amp;M21</f>
        <v>豆包 大番茄 胡蘿蔔 薑 番茄醬</v>
      </c>
      <c r="AC16" s="14" t="str">
        <f>P17&amp;" "&amp;P18&amp;" "&amp;P19&amp;" "&amp;P20&amp;" "&amp;P21</f>
        <v xml:space="preserve">金針菇 雞蛋 乾木耳 胡蘿蔔 </v>
      </c>
      <c r="AD16" s="14" t="str">
        <f>S17&amp;" "&amp;S18&amp;" "&amp;S19&amp;" "&amp;S20&amp;" "&amp;S21</f>
        <v xml:space="preserve">蔬菜 薑   </v>
      </c>
      <c r="AE16" s="14" t="str">
        <f>V17&amp;" "&amp;V18&amp;" "&amp;V19&amp;" "&amp;V20&amp;" "&amp;V21</f>
        <v xml:space="preserve">時蔬 素羊肉 薑  </v>
      </c>
      <c r="AF16" s="14"/>
    </row>
    <row r="17" spans="1:32" ht="15" customHeight="1">
      <c r="A17" s="474"/>
      <c r="B17" s="38"/>
      <c r="C17" s="16"/>
      <c r="D17" s="16"/>
      <c r="E17" s="16"/>
      <c r="F17" s="16"/>
      <c r="G17" s="16"/>
      <c r="H17" s="16"/>
      <c r="I17" s="16"/>
      <c r="J17" s="17" t="s">
        <v>23</v>
      </c>
      <c r="K17" s="17">
        <v>10</v>
      </c>
      <c r="L17" s="10" t="str">
        <f t="shared" ref="L17:L21" si="10">IF(K17,"公斤","")</f>
        <v>公斤</v>
      </c>
      <c r="M17" s="17" t="s">
        <v>59</v>
      </c>
      <c r="N17" s="17">
        <v>6</v>
      </c>
      <c r="O17" s="10" t="str">
        <f t="shared" ref="O17:O21" si="11">IF(N17,"公斤","")</f>
        <v>公斤</v>
      </c>
      <c r="P17" s="17" t="s">
        <v>32</v>
      </c>
      <c r="Q17" s="17">
        <v>0.6</v>
      </c>
      <c r="R17" s="10" t="str">
        <f t="shared" ref="R17:R21" si="12">IF(Q17,"公斤","")</f>
        <v>公斤</v>
      </c>
      <c r="S17" s="19" t="s">
        <v>18</v>
      </c>
      <c r="T17" s="19">
        <v>7</v>
      </c>
      <c r="U17" s="11" t="str">
        <f t="shared" ref="U17:U21" si="13">IF(T17,"公斤","")</f>
        <v>公斤</v>
      </c>
      <c r="V17" s="17" t="s">
        <v>22</v>
      </c>
      <c r="W17" s="17">
        <v>2.5</v>
      </c>
      <c r="X17" s="13" t="str">
        <f t="shared" ref="X17:X21" si="14">IF(W17,"公斤","")</f>
        <v>公斤</v>
      </c>
      <c r="Y17" s="2"/>
      <c r="Z17" s="14"/>
      <c r="AA17" s="14"/>
      <c r="AB17" s="14"/>
      <c r="AC17" s="14"/>
      <c r="AD17" s="14"/>
      <c r="AE17" s="14"/>
      <c r="AF17" s="14"/>
    </row>
    <row r="18" spans="1:32" ht="15" customHeight="1">
      <c r="A18" s="474"/>
      <c r="B18" s="38"/>
      <c r="C18" s="16"/>
      <c r="D18" s="16"/>
      <c r="E18" s="16"/>
      <c r="F18" s="16"/>
      <c r="G18" s="16"/>
      <c r="H18" s="16"/>
      <c r="I18" s="16"/>
      <c r="J18" s="17" t="s">
        <v>133</v>
      </c>
      <c r="K18" s="17">
        <v>0.4</v>
      </c>
      <c r="L18" s="10" t="str">
        <f t="shared" si="10"/>
        <v>公斤</v>
      </c>
      <c r="M18" s="17" t="s">
        <v>70</v>
      </c>
      <c r="N18" s="17">
        <v>3.5</v>
      </c>
      <c r="O18" s="10" t="str">
        <f t="shared" si="11"/>
        <v>公斤</v>
      </c>
      <c r="P18" s="17" t="s">
        <v>40</v>
      </c>
      <c r="Q18" s="17">
        <v>4</v>
      </c>
      <c r="R18" s="10" t="str">
        <f t="shared" si="12"/>
        <v>公斤</v>
      </c>
      <c r="S18" s="12" t="s">
        <v>34</v>
      </c>
      <c r="T18" s="12">
        <v>0.05</v>
      </c>
      <c r="U18" s="11" t="str">
        <f t="shared" si="13"/>
        <v>公斤</v>
      </c>
      <c r="V18" s="18" t="s">
        <v>180</v>
      </c>
      <c r="W18" s="17">
        <v>0.6</v>
      </c>
      <c r="X18" s="13" t="str">
        <f t="shared" si="14"/>
        <v>公斤</v>
      </c>
      <c r="Y18" s="2"/>
      <c r="Z18" s="14"/>
      <c r="AA18" s="14"/>
      <c r="AB18" s="14"/>
      <c r="AC18" s="14"/>
      <c r="AD18" s="14"/>
      <c r="AE18" s="14"/>
      <c r="AF18" s="14"/>
    </row>
    <row r="19" spans="1:32" ht="15" customHeight="1">
      <c r="A19" s="474"/>
      <c r="B19" s="38"/>
      <c r="C19" s="16"/>
      <c r="D19" s="16"/>
      <c r="E19" s="16"/>
      <c r="F19" s="16"/>
      <c r="G19" s="16"/>
      <c r="H19" s="16"/>
      <c r="I19" s="16"/>
      <c r="J19" s="17"/>
      <c r="K19" s="17"/>
      <c r="L19" s="10" t="str">
        <f t="shared" si="10"/>
        <v/>
      </c>
      <c r="M19" s="17" t="s">
        <v>27</v>
      </c>
      <c r="N19" s="17">
        <v>1</v>
      </c>
      <c r="O19" s="10" t="str">
        <f t="shared" si="11"/>
        <v>公斤</v>
      </c>
      <c r="P19" s="18" t="s">
        <v>46</v>
      </c>
      <c r="Q19" s="18">
        <v>0.01</v>
      </c>
      <c r="R19" s="10" t="str">
        <f t="shared" si="12"/>
        <v>公斤</v>
      </c>
      <c r="S19" s="12"/>
      <c r="T19" s="12"/>
      <c r="U19" s="11" t="str">
        <f t="shared" si="13"/>
        <v/>
      </c>
      <c r="V19" s="17" t="s">
        <v>34</v>
      </c>
      <c r="W19" s="17">
        <v>0.05</v>
      </c>
      <c r="X19" s="13" t="str">
        <f t="shared" si="14"/>
        <v>公斤</v>
      </c>
      <c r="Y19" s="2"/>
      <c r="Z19" s="14"/>
      <c r="AA19" s="14"/>
      <c r="AB19" s="14"/>
      <c r="AC19" s="14"/>
      <c r="AD19" s="14"/>
      <c r="AE19" s="14"/>
      <c r="AF19" s="14"/>
    </row>
    <row r="20" spans="1:32" ht="15" customHeight="1">
      <c r="A20" s="474"/>
      <c r="B20" s="38"/>
      <c r="C20" s="16"/>
      <c r="D20" s="16"/>
      <c r="E20" s="16"/>
      <c r="F20" s="16"/>
      <c r="G20" s="16"/>
      <c r="H20" s="16"/>
      <c r="I20" s="16"/>
      <c r="J20" s="17"/>
      <c r="K20" s="17"/>
      <c r="L20" s="10" t="str">
        <f t="shared" si="10"/>
        <v/>
      </c>
      <c r="M20" s="17" t="s">
        <v>34</v>
      </c>
      <c r="N20" s="17">
        <v>0.05</v>
      </c>
      <c r="O20" s="10" t="str">
        <f t="shared" si="11"/>
        <v>公斤</v>
      </c>
      <c r="P20" s="17" t="s">
        <v>27</v>
      </c>
      <c r="Q20" s="17">
        <v>0.5</v>
      </c>
      <c r="R20" s="10" t="str">
        <f t="shared" si="12"/>
        <v>公斤</v>
      </c>
      <c r="S20" s="12"/>
      <c r="T20" s="12"/>
      <c r="U20" s="11" t="str">
        <f t="shared" si="13"/>
        <v/>
      </c>
      <c r="V20" s="17"/>
      <c r="W20" s="17"/>
      <c r="X20" s="13" t="str">
        <f t="shared" si="14"/>
        <v/>
      </c>
      <c r="Y20" s="2"/>
      <c r="Z20" s="14"/>
      <c r="AA20" s="14"/>
      <c r="AB20" s="14"/>
      <c r="AC20" s="14"/>
      <c r="AD20" s="14"/>
      <c r="AE20" s="14"/>
      <c r="AF20" s="14"/>
    </row>
    <row r="21" spans="1:32" ht="15" customHeight="1" thickBot="1">
      <c r="A21" s="475"/>
      <c r="B21" s="39"/>
      <c r="C21" s="65"/>
      <c r="D21" s="65"/>
      <c r="E21" s="65"/>
      <c r="F21" s="65"/>
      <c r="G21" s="65"/>
      <c r="H21" s="65"/>
      <c r="I21" s="40"/>
      <c r="J21" s="41"/>
      <c r="K21" s="41"/>
      <c r="L21" s="42" t="str">
        <f t="shared" si="10"/>
        <v/>
      </c>
      <c r="M21" s="41" t="s">
        <v>104</v>
      </c>
      <c r="N21" s="41"/>
      <c r="O21" s="42" t="str">
        <f t="shared" si="11"/>
        <v/>
      </c>
      <c r="P21" s="41"/>
      <c r="Q21" s="41"/>
      <c r="R21" s="42" t="str">
        <f t="shared" si="12"/>
        <v/>
      </c>
      <c r="S21" s="44"/>
      <c r="T21" s="44"/>
      <c r="U21" s="43" t="str">
        <f t="shared" si="13"/>
        <v/>
      </c>
      <c r="V21" s="41"/>
      <c r="W21" s="41"/>
      <c r="X21" s="45" t="str">
        <f t="shared" si="14"/>
        <v/>
      </c>
      <c r="Y21" s="46"/>
      <c r="Z21" s="14"/>
      <c r="AA21" s="14"/>
      <c r="AB21" s="14"/>
      <c r="AC21" s="14"/>
      <c r="AD21" s="14"/>
      <c r="AE21" s="14"/>
      <c r="AF21" s="14"/>
    </row>
    <row r="22" spans="1:32" ht="15" customHeight="1">
      <c r="A22" s="473" t="s">
        <v>274</v>
      </c>
      <c r="B22" s="66" t="s">
        <v>134</v>
      </c>
      <c r="C22" s="67">
        <v>5</v>
      </c>
      <c r="D22" s="67">
        <v>2.6</v>
      </c>
      <c r="E22" s="67">
        <v>1.1000000000000001</v>
      </c>
      <c r="F22" s="67">
        <v>3</v>
      </c>
      <c r="G22" s="67"/>
      <c r="H22" s="67"/>
      <c r="I22" s="68">
        <f>C22*70+D22*75+E22*25+F22*45</f>
        <v>707.5</v>
      </c>
      <c r="J22" s="49" t="s">
        <v>20</v>
      </c>
      <c r="K22" s="50"/>
      <c r="L22" s="51"/>
      <c r="M22" s="49" t="s">
        <v>191</v>
      </c>
      <c r="N22" s="50"/>
      <c r="O22" s="51"/>
      <c r="P22" s="104" t="s">
        <v>136</v>
      </c>
      <c r="Q22" s="50"/>
      <c r="R22" s="51"/>
      <c r="S22" s="53" t="s">
        <v>22</v>
      </c>
      <c r="T22" s="53"/>
      <c r="U22" s="51"/>
      <c r="V22" s="49" t="s">
        <v>192</v>
      </c>
      <c r="W22" s="50"/>
      <c r="X22" s="54"/>
      <c r="Y22" s="2"/>
      <c r="Z22" s="14" t="str">
        <f>B22</f>
        <v>e1</v>
      </c>
      <c r="AA22" s="14" t="str">
        <f>J23&amp;" "&amp;J24&amp;" "&amp;J25&amp;" "&amp;J26&amp;" "&amp;J27</f>
        <v xml:space="preserve">米    </v>
      </c>
      <c r="AB22" s="14" t="str">
        <f>M23&amp;" "&amp;M24&amp;" "&amp;M25&amp;" "&amp;M26&amp;" "&amp;M27</f>
        <v xml:space="preserve">素排    </v>
      </c>
      <c r="AC22" s="14" t="str">
        <f>P23&amp;" "&amp;P24&amp;" "&amp;P25&amp;" "&amp;P26&amp;" "&amp;P27</f>
        <v xml:space="preserve">豆腐 薑 胡蘿蔔  </v>
      </c>
      <c r="AD22" s="14" t="str">
        <f>S23&amp;" "&amp;S24&amp;" "&amp;S25&amp;" "&amp;S26&amp;" "&amp;S27</f>
        <v xml:space="preserve">蔬菜 薑   </v>
      </c>
      <c r="AE22" s="14" t="str">
        <f>V23&amp;" "&amp;V24&amp;" "&amp;V25&amp;" "&amp;V26&amp;" "&amp;V27</f>
        <v xml:space="preserve">白蘿蔔 素羊肉 薑  </v>
      </c>
      <c r="AF22" s="14"/>
    </row>
    <row r="23" spans="1:32" ht="15" customHeight="1">
      <c r="A23" s="474"/>
      <c r="B23" s="69"/>
      <c r="C23" s="16"/>
      <c r="D23" s="16"/>
      <c r="E23" s="16"/>
      <c r="F23" s="16"/>
      <c r="G23" s="16"/>
      <c r="H23" s="16"/>
      <c r="I23" s="16"/>
      <c r="J23" s="17" t="s">
        <v>23</v>
      </c>
      <c r="K23" s="17">
        <v>10</v>
      </c>
      <c r="L23" s="10" t="str">
        <f t="shared" ref="L23:L27" si="15">IF(K23,"公斤","")</f>
        <v>公斤</v>
      </c>
      <c r="M23" s="17" t="s">
        <v>193</v>
      </c>
      <c r="N23" s="17">
        <v>6</v>
      </c>
      <c r="O23" s="10" t="str">
        <f t="shared" ref="O23:O27" si="16">IF(N23,"公斤","")</f>
        <v>公斤</v>
      </c>
      <c r="P23" s="18" t="s">
        <v>25</v>
      </c>
      <c r="Q23" s="18">
        <v>5</v>
      </c>
      <c r="R23" s="10" t="str">
        <f t="shared" ref="R23:R27" si="17">IF(Q23,"公斤","")</f>
        <v>公斤</v>
      </c>
      <c r="S23" s="19" t="s">
        <v>18</v>
      </c>
      <c r="T23" s="19">
        <v>7</v>
      </c>
      <c r="U23" s="11" t="str">
        <f t="shared" ref="U23:U27" si="18">IF(T23,"公斤","")</f>
        <v>公斤</v>
      </c>
      <c r="V23" s="17" t="s">
        <v>63</v>
      </c>
      <c r="W23" s="17">
        <v>3</v>
      </c>
      <c r="X23" s="13" t="str">
        <f t="shared" ref="X23:X27" si="19">IF(W23,"公斤","")</f>
        <v>公斤</v>
      </c>
      <c r="Y23" s="2"/>
      <c r="Z23" s="14"/>
      <c r="AA23" s="14"/>
      <c r="AB23" s="14"/>
      <c r="AC23" s="14"/>
      <c r="AD23" s="14"/>
      <c r="AE23" s="14"/>
      <c r="AF23" s="14"/>
    </row>
    <row r="24" spans="1:32" ht="15" customHeight="1">
      <c r="A24" s="474"/>
      <c r="B24" s="69"/>
      <c r="C24" s="16"/>
      <c r="D24" s="16"/>
      <c r="E24" s="16"/>
      <c r="F24" s="16"/>
      <c r="G24" s="16"/>
      <c r="H24" s="16"/>
      <c r="I24" s="16"/>
      <c r="J24" s="17"/>
      <c r="K24" s="17"/>
      <c r="L24" s="10" t="str">
        <f t="shared" si="15"/>
        <v/>
      </c>
      <c r="M24" s="17"/>
      <c r="N24" s="17"/>
      <c r="O24" s="10" t="str">
        <f t="shared" si="16"/>
        <v/>
      </c>
      <c r="P24" s="17" t="s">
        <v>34</v>
      </c>
      <c r="Q24" s="17">
        <v>0.05</v>
      </c>
      <c r="R24" s="10" t="str">
        <f t="shared" si="17"/>
        <v>公斤</v>
      </c>
      <c r="S24" s="12" t="s">
        <v>34</v>
      </c>
      <c r="T24" s="12">
        <v>0.05</v>
      </c>
      <c r="U24" s="11" t="str">
        <f t="shared" si="18"/>
        <v>公斤</v>
      </c>
      <c r="V24" s="18" t="s">
        <v>180</v>
      </c>
      <c r="W24" s="17">
        <v>0.6</v>
      </c>
      <c r="X24" s="13" t="str">
        <f t="shared" si="19"/>
        <v>公斤</v>
      </c>
      <c r="Y24" s="2"/>
      <c r="Z24" s="14"/>
      <c r="AA24" s="14"/>
      <c r="AB24" s="14"/>
      <c r="AC24" s="14"/>
      <c r="AD24" s="14"/>
      <c r="AE24" s="14"/>
      <c r="AF24" s="14"/>
    </row>
    <row r="25" spans="1:32" ht="15" customHeight="1">
      <c r="A25" s="474"/>
      <c r="B25" s="69"/>
      <c r="C25" s="16"/>
      <c r="D25" s="16"/>
      <c r="E25" s="16"/>
      <c r="F25" s="16"/>
      <c r="G25" s="16"/>
      <c r="H25" s="16"/>
      <c r="I25" s="16"/>
      <c r="J25" s="17"/>
      <c r="K25" s="17"/>
      <c r="L25" s="10" t="str">
        <f t="shared" si="15"/>
        <v/>
      </c>
      <c r="M25" s="17"/>
      <c r="N25" s="17"/>
      <c r="O25" s="10" t="str">
        <f t="shared" si="16"/>
        <v/>
      </c>
      <c r="P25" s="18" t="s">
        <v>27</v>
      </c>
      <c r="Q25" s="18">
        <v>0.5</v>
      </c>
      <c r="R25" s="10" t="str">
        <f t="shared" si="17"/>
        <v>公斤</v>
      </c>
      <c r="S25" s="12"/>
      <c r="T25" s="12"/>
      <c r="U25" s="11" t="str">
        <f t="shared" si="18"/>
        <v/>
      </c>
      <c r="V25" s="17" t="s">
        <v>34</v>
      </c>
      <c r="W25" s="17">
        <v>0.05</v>
      </c>
      <c r="X25" s="13" t="str">
        <f t="shared" si="19"/>
        <v>公斤</v>
      </c>
      <c r="Y25" s="2"/>
      <c r="Z25" s="14"/>
      <c r="AA25" s="14"/>
      <c r="AB25" s="14"/>
      <c r="AC25" s="14"/>
      <c r="AD25" s="14"/>
      <c r="AE25" s="14"/>
      <c r="AF25" s="14"/>
    </row>
    <row r="26" spans="1:32" ht="15" customHeight="1">
      <c r="A26" s="474"/>
      <c r="B26" s="69"/>
      <c r="C26" s="16"/>
      <c r="D26" s="16"/>
      <c r="E26" s="16"/>
      <c r="F26" s="16"/>
      <c r="G26" s="16"/>
      <c r="H26" s="16"/>
      <c r="I26" s="16"/>
      <c r="J26" s="17"/>
      <c r="K26" s="17"/>
      <c r="L26" s="10" t="str">
        <f t="shared" si="15"/>
        <v/>
      </c>
      <c r="M26" s="17"/>
      <c r="N26" s="17"/>
      <c r="O26" s="10" t="str">
        <f t="shared" si="16"/>
        <v/>
      </c>
      <c r="P26" s="17"/>
      <c r="Q26" s="17"/>
      <c r="R26" s="10" t="str">
        <f t="shared" si="17"/>
        <v/>
      </c>
      <c r="S26" s="12"/>
      <c r="T26" s="12"/>
      <c r="U26" s="11" t="str">
        <f t="shared" si="18"/>
        <v/>
      </c>
      <c r="V26" s="17"/>
      <c r="W26" s="17"/>
      <c r="X26" s="13" t="str">
        <f t="shared" si="19"/>
        <v/>
      </c>
      <c r="Y26" s="2"/>
      <c r="Z26" s="14"/>
      <c r="AA26" s="14"/>
      <c r="AB26" s="14"/>
      <c r="AC26" s="14"/>
      <c r="AD26" s="14"/>
      <c r="AE26" s="14"/>
      <c r="AF26" s="14"/>
    </row>
    <row r="27" spans="1:32" ht="15" customHeight="1" thickBot="1">
      <c r="A27" s="475"/>
      <c r="B27" s="70"/>
      <c r="C27" s="71"/>
      <c r="D27" s="71"/>
      <c r="E27" s="71"/>
      <c r="F27" s="71"/>
      <c r="G27" s="71"/>
      <c r="H27" s="71"/>
      <c r="I27" s="21"/>
      <c r="J27" s="22"/>
      <c r="K27" s="22"/>
      <c r="L27" s="23" t="str">
        <f t="shared" si="15"/>
        <v/>
      </c>
      <c r="M27" s="22"/>
      <c r="N27" s="22"/>
      <c r="O27" s="23" t="str">
        <f t="shared" si="16"/>
        <v/>
      </c>
      <c r="P27" s="22"/>
      <c r="Q27" s="22"/>
      <c r="R27" s="23" t="str">
        <f t="shared" si="17"/>
        <v/>
      </c>
      <c r="S27" s="25"/>
      <c r="T27" s="25"/>
      <c r="U27" s="24" t="str">
        <f t="shared" si="18"/>
        <v/>
      </c>
      <c r="V27" s="22"/>
      <c r="W27" s="22"/>
      <c r="X27" s="26" t="str">
        <f t="shared" si="19"/>
        <v/>
      </c>
      <c r="Y27" s="2"/>
      <c r="Z27" s="14"/>
      <c r="AA27" s="14"/>
      <c r="AB27" s="14"/>
      <c r="AC27" s="14"/>
      <c r="AD27" s="14"/>
      <c r="AE27" s="14"/>
      <c r="AF27" s="14"/>
    </row>
    <row r="28" spans="1:32" ht="15" customHeight="1">
      <c r="A28" s="473" t="s">
        <v>275</v>
      </c>
      <c r="B28" s="72" t="s">
        <v>141</v>
      </c>
      <c r="C28" s="73">
        <v>5</v>
      </c>
      <c r="D28" s="73">
        <v>2.7</v>
      </c>
      <c r="E28" s="73">
        <v>1.3</v>
      </c>
      <c r="F28" s="73">
        <v>3.2</v>
      </c>
      <c r="G28" s="73"/>
      <c r="H28" s="73"/>
      <c r="I28" s="74">
        <f>C28*70+D28*75+E28*25+F28*45</f>
        <v>729</v>
      </c>
      <c r="J28" s="29" t="s">
        <v>35</v>
      </c>
      <c r="K28" s="30"/>
      <c r="L28" s="31"/>
      <c r="M28" s="29" t="s">
        <v>194</v>
      </c>
      <c r="N28" s="30"/>
      <c r="O28" s="31"/>
      <c r="P28" s="29" t="s">
        <v>143</v>
      </c>
      <c r="Q28" s="30"/>
      <c r="R28" s="31"/>
      <c r="S28" s="34" t="s">
        <v>22</v>
      </c>
      <c r="T28" s="34"/>
      <c r="U28" s="31"/>
      <c r="V28" s="29" t="s">
        <v>145</v>
      </c>
      <c r="W28" s="30"/>
      <c r="X28" s="35"/>
      <c r="Y28" s="2"/>
      <c r="Z28" s="14" t="str">
        <f>B28</f>
        <v>e2</v>
      </c>
      <c r="AA28" s="14" t="str">
        <f>J29&amp;" "&amp;J30&amp;" "&amp;J31&amp;" "&amp;J32&amp;" "&amp;J33</f>
        <v xml:space="preserve">米 糙米   </v>
      </c>
      <c r="AB28" s="14" t="str">
        <f>M29&amp;" "&amp;M30&amp;" "&amp;M31&amp;" "&amp;M32&amp;" "&amp;M33</f>
        <v xml:space="preserve">麵筋泡 甘藍 薑  </v>
      </c>
      <c r="AC28" s="14" t="str">
        <f>P29&amp;" "&amp;P30&amp;" "&amp;P31&amp;" "&amp;P32&amp;" "&amp;P33</f>
        <v xml:space="preserve">豆干 芹菜 胡蘿蔔  </v>
      </c>
      <c r="AD28" s="14" t="str">
        <f>S29&amp;" "&amp;S30&amp;" "&amp;S31&amp;" "&amp;S32&amp;" "&amp;S33</f>
        <v xml:space="preserve">蔬菜 薑   </v>
      </c>
      <c r="AE28" s="14" t="str">
        <f>V29&amp;" "&amp;V30&amp;" "&amp;V31&amp;" "&amp;V32&amp;" "&amp;V33</f>
        <v xml:space="preserve">乾裙帶菜 味噌 薑  </v>
      </c>
      <c r="AF28" s="14"/>
    </row>
    <row r="29" spans="1:32" ht="15" customHeight="1">
      <c r="A29" s="474"/>
      <c r="B29" s="69"/>
      <c r="C29" s="16"/>
      <c r="D29" s="16"/>
      <c r="E29" s="16"/>
      <c r="F29" s="16"/>
      <c r="G29" s="16"/>
      <c r="H29" s="16"/>
      <c r="I29" s="16"/>
      <c r="J29" s="17" t="s">
        <v>23</v>
      </c>
      <c r="K29" s="17">
        <v>7</v>
      </c>
      <c r="L29" s="10" t="str">
        <f t="shared" ref="L29:L33" si="20">IF(K29,"公斤","")</f>
        <v>公斤</v>
      </c>
      <c r="M29" s="17" t="s">
        <v>179</v>
      </c>
      <c r="N29" s="17">
        <v>2.5</v>
      </c>
      <c r="O29" s="10" t="str">
        <f t="shared" ref="O29:O33" si="21">IF(N29,"公斤","")</f>
        <v>公斤</v>
      </c>
      <c r="P29" s="17" t="s">
        <v>75</v>
      </c>
      <c r="Q29" s="17">
        <v>4</v>
      </c>
      <c r="R29" s="10" t="str">
        <f t="shared" ref="R29:R33" si="22">IF(Q29,"公斤","")</f>
        <v>公斤</v>
      </c>
      <c r="S29" s="19" t="s">
        <v>18</v>
      </c>
      <c r="T29" s="19">
        <v>7</v>
      </c>
      <c r="U29" s="11" t="str">
        <f t="shared" ref="U29:U33" si="23">IF(T29,"公斤","")</f>
        <v>公斤</v>
      </c>
      <c r="V29" s="17" t="s">
        <v>53</v>
      </c>
      <c r="W29" s="17">
        <v>0.2</v>
      </c>
      <c r="X29" s="13" t="str">
        <f t="shared" ref="X29:X33" si="24">IF(W29,"公斤","")</f>
        <v>公斤</v>
      </c>
      <c r="Y29" s="2"/>
      <c r="Z29" s="14"/>
      <c r="AA29" s="14"/>
      <c r="AB29" s="14"/>
      <c r="AC29" s="14"/>
      <c r="AD29" s="14"/>
      <c r="AE29" s="14"/>
      <c r="AF29" s="14"/>
    </row>
    <row r="30" spans="1:32" ht="15" customHeight="1">
      <c r="A30" s="474"/>
      <c r="B30" s="69"/>
      <c r="C30" s="16"/>
      <c r="D30" s="16"/>
      <c r="E30" s="16"/>
      <c r="F30" s="16"/>
      <c r="G30" s="16"/>
      <c r="H30" s="16"/>
      <c r="I30" s="16"/>
      <c r="J30" s="17" t="s">
        <v>42</v>
      </c>
      <c r="K30" s="17">
        <v>3</v>
      </c>
      <c r="L30" s="10" t="str">
        <f t="shared" si="20"/>
        <v>公斤</v>
      </c>
      <c r="M30" s="17" t="s">
        <v>43</v>
      </c>
      <c r="N30" s="17">
        <v>3.5</v>
      </c>
      <c r="O30" s="10" t="str">
        <f t="shared" si="21"/>
        <v>公斤</v>
      </c>
      <c r="P30" s="17" t="s">
        <v>107</v>
      </c>
      <c r="Q30" s="17">
        <v>0.6</v>
      </c>
      <c r="R30" s="10" t="str">
        <f t="shared" si="22"/>
        <v>公斤</v>
      </c>
      <c r="S30" s="12" t="s">
        <v>34</v>
      </c>
      <c r="T30" s="12">
        <v>0.05</v>
      </c>
      <c r="U30" s="11" t="str">
        <f t="shared" si="23"/>
        <v>公斤</v>
      </c>
      <c r="V30" s="18" t="s">
        <v>55</v>
      </c>
      <c r="W30" s="17">
        <v>0.6</v>
      </c>
      <c r="X30" s="13" t="str">
        <f t="shared" si="24"/>
        <v>公斤</v>
      </c>
      <c r="Y30" s="2"/>
      <c r="Z30" s="14"/>
      <c r="AA30" s="14"/>
      <c r="AB30" s="14"/>
      <c r="AC30" s="14"/>
      <c r="AD30" s="14"/>
      <c r="AE30" s="14"/>
      <c r="AF30" s="14"/>
    </row>
    <row r="31" spans="1:32" ht="15" customHeight="1">
      <c r="A31" s="474"/>
      <c r="B31" s="69"/>
      <c r="C31" s="16"/>
      <c r="D31" s="16"/>
      <c r="E31" s="16"/>
      <c r="F31" s="16"/>
      <c r="G31" s="16"/>
      <c r="H31" s="16"/>
      <c r="I31" s="16"/>
      <c r="J31" s="17"/>
      <c r="K31" s="17"/>
      <c r="L31" s="10" t="str">
        <f t="shared" si="20"/>
        <v/>
      </c>
      <c r="M31" s="17" t="s">
        <v>34</v>
      </c>
      <c r="N31" s="17">
        <v>0.05</v>
      </c>
      <c r="O31" s="10" t="str">
        <f t="shared" si="21"/>
        <v>公斤</v>
      </c>
      <c r="P31" s="18" t="s">
        <v>27</v>
      </c>
      <c r="Q31" s="18">
        <v>1</v>
      </c>
      <c r="R31" s="10" t="str">
        <f t="shared" si="22"/>
        <v>公斤</v>
      </c>
      <c r="S31" s="12"/>
      <c r="T31" s="12"/>
      <c r="U31" s="11" t="str">
        <f t="shared" si="23"/>
        <v/>
      </c>
      <c r="V31" s="17" t="s">
        <v>34</v>
      </c>
      <c r="W31" s="17">
        <v>0.05</v>
      </c>
      <c r="X31" s="13" t="str">
        <f t="shared" si="24"/>
        <v>公斤</v>
      </c>
      <c r="Y31" s="2"/>
      <c r="Z31" s="14"/>
      <c r="AA31" s="14"/>
      <c r="AB31" s="14"/>
      <c r="AC31" s="14"/>
      <c r="AD31" s="14"/>
      <c r="AE31" s="14"/>
      <c r="AF31" s="14"/>
    </row>
    <row r="32" spans="1:32" ht="15" customHeight="1" thickBot="1">
      <c r="A32" s="474"/>
      <c r="B32" s="69"/>
      <c r="C32" s="16"/>
      <c r="D32" s="16"/>
      <c r="E32" s="16"/>
      <c r="F32" s="16"/>
      <c r="G32" s="16"/>
      <c r="H32" s="16"/>
      <c r="I32" s="16"/>
      <c r="J32" s="41"/>
      <c r="K32" s="41"/>
      <c r="L32" s="42" t="str">
        <f t="shared" si="20"/>
        <v/>
      </c>
      <c r="M32" s="41"/>
      <c r="N32" s="41"/>
      <c r="O32" s="42" t="str">
        <f t="shared" si="21"/>
        <v/>
      </c>
      <c r="P32" s="41"/>
      <c r="Q32" s="41"/>
      <c r="R32" s="42" t="str">
        <f t="shared" si="22"/>
        <v/>
      </c>
      <c r="S32" s="44"/>
      <c r="T32" s="44"/>
      <c r="U32" s="43" t="str">
        <f t="shared" si="23"/>
        <v/>
      </c>
      <c r="V32" s="41"/>
      <c r="W32" s="41"/>
      <c r="X32" s="45" t="str">
        <f t="shared" si="24"/>
        <v/>
      </c>
      <c r="Y32" s="2"/>
      <c r="Z32" s="14"/>
      <c r="AA32" s="14"/>
      <c r="AB32" s="14"/>
      <c r="AC32" s="14"/>
      <c r="AD32" s="14"/>
      <c r="AE32" s="14"/>
      <c r="AF32" s="14"/>
    </row>
    <row r="33" spans="1:32" ht="15" customHeight="1" thickBot="1">
      <c r="A33" s="475"/>
      <c r="B33" s="75"/>
      <c r="C33" s="65"/>
      <c r="D33" s="65"/>
      <c r="E33" s="65"/>
      <c r="F33" s="65"/>
      <c r="G33" s="65"/>
      <c r="H33" s="65"/>
      <c r="I33" s="40"/>
      <c r="J33" s="4"/>
      <c r="K33" s="4"/>
      <c r="L33" s="51" t="str">
        <f t="shared" si="20"/>
        <v/>
      </c>
      <c r="M33" s="4"/>
      <c r="N33" s="4"/>
      <c r="O33" s="51" t="str">
        <f t="shared" si="21"/>
        <v/>
      </c>
      <c r="P33" s="4"/>
      <c r="Q33" s="4"/>
      <c r="R33" s="51" t="str">
        <f t="shared" si="22"/>
        <v/>
      </c>
      <c r="S33" s="53"/>
      <c r="T33" s="53"/>
      <c r="U33" s="52" t="str">
        <f t="shared" si="23"/>
        <v/>
      </c>
      <c r="V33" s="4"/>
      <c r="W33" s="4"/>
      <c r="X33" s="54" t="str">
        <f t="shared" si="24"/>
        <v/>
      </c>
      <c r="Y33" s="2"/>
      <c r="Z33" s="14"/>
      <c r="AA33" s="14"/>
      <c r="AB33" s="14"/>
      <c r="AC33" s="14"/>
      <c r="AD33" s="14"/>
      <c r="AE33" s="14"/>
      <c r="AF33" s="14"/>
    </row>
    <row r="34" spans="1:32" ht="15" customHeight="1">
      <c r="A34" s="473" t="s">
        <v>276</v>
      </c>
      <c r="B34" s="66" t="s">
        <v>148</v>
      </c>
      <c r="C34" s="67">
        <v>5</v>
      </c>
      <c r="D34" s="67">
        <v>2.5</v>
      </c>
      <c r="E34" s="67">
        <v>1.3</v>
      </c>
      <c r="F34" s="67">
        <v>3.3</v>
      </c>
      <c r="G34" s="67"/>
      <c r="H34" s="67"/>
      <c r="I34" s="68">
        <f>C34*70+D34*75+E34*25+F34*45</f>
        <v>718.5</v>
      </c>
      <c r="J34" s="8" t="s">
        <v>149</v>
      </c>
      <c r="K34" s="9"/>
      <c r="L34" s="10"/>
      <c r="M34" s="8" t="s">
        <v>186</v>
      </c>
      <c r="N34" s="9"/>
      <c r="O34" s="10"/>
      <c r="P34" s="8" t="s">
        <v>151</v>
      </c>
      <c r="Q34" s="9"/>
      <c r="R34" s="10"/>
      <c r="S34" s="12" t="s">
        <v>22</v>
      </c>
      <c r="T34" s="12"/>
      <c r="U34" s="10"/>
      <c r="V34" s="8" t="s">
        <v>152</v>
      </c>
      <c r="W34" s="9"/>
      <c r="X34" s="13"/>
      <c r="Y34" s="2"/>
      <c r="Z34" s="14" t="str">
        <f>B34</f>
        <v>e3</v>
      </c>
      <c r="AA34" s="14" t="str">
        <f>J35&amp;" "&amp;J36&amp;" "&amp;J37&amp;" "&amp;J38&amp;" "&amp;J39</f>
        <v xml:space="preserve">麵條    </v>
      </c>
      <c r="AB34" s="14" t="str">
        <f>M35&amp;" "&amp;M36&amp;" "&amp;M37&amp;" "&amp;M38&amp;" "&amp;M39</f>
        <v xml:space="preserve">豆包    </v>
      </c>
      <c r="AC34" s="14" t="str">
        <f>P35&amp;" "&amp;P36&amp;" "&amp;P37&amp;" "&amp;P38&amp;" "&amp;P39</f>
        <v>大番茄 芹菜 蘑菇醬 番茄醬 冷凍毛豆仁</v>
      </c>
      <c r="AD34" s="14" t="str">
        <f>S35&amp;" "&amp;S36&amp;" "&amp;S37&amp;" "&amp;S38&amp;" "&amp;S39</f>
        <v xml:space="preserve">蔬菜 薑   </v>
      </c>
      <c r="AE34" s="14" t="str">
        <f>V35&amp;" "&amp;V36&amp;" "&amp;V37&amp;" "&amp;V38&amp;" "&amp;V39</f>
        <v xml:space="preserve">冷凍玉米粒 雞蛋 玉米濃湯粉  </v>
      </c>
      <c r="AF34" s="14"/>
    </row>
    <row r="35" spans="1:32" ht="15" customHeight="1">
      <c r="A35" s="474"/>
      <c r="B35" s="69"/>
      <c r="C35" s="16"/>
      <c r="D35" s="16"/>
      <c r="E35" s="16"/>
      <c r="F35" s="16"/>
      <c r="G35" s="16"/>
      <c r="H35" s="16"/>
      <c r="I35" s="16"/>
      <c r="J35" s="17" t="s">
        <v>78</v>
      </c>
      <c r="K35" s="17">
        <v>15</v>
      </c>
      <c r="L35" s="10" t="str">
        <f t="shared" ref="L35:L39" si="25">IF(K35,"公斤","")</f>
        <v>公斤</v>
      </c>
      <c r="M35" s="17" t="s">
        <v>59</v>
      </c>
      <c r="N35" s="17">
        <v>6</v>
      </c>
      <c r="O35" s="10" t="str">
        <f t="shared" ref="O35:O39" si="26">IF(N35,"公斤","")</f>
        <v>公斤</v>
      </c>
      <c r="P35" s="17" t="s">
        <v>70</v>
      </c>
      <c r="Q35" s="17">
        <v>2</v>
      </c>
      <c r="R35" s="10" t="str">
        <f t="shared" ref="R35:R39" si="27">IF(Q35,"公斤","")</f>
        <v>公斤</v>
      </c>
      <c r="S35" s="19" t="s">
        <v>18</v>
      </c>
      <c r="T35" s="19">
        <v>7</v>
      </c>
      <c r="U35" s="11" t="str">
        <f t="shared" ref="U35:U39" si="28">IF(T35,"公斤","")</f>
        <v>公斤</v>
      </c>
      <c r="V35" s="17" t="s">
        <v>64</v>
      </c>
      <c r="W35" s="17">
        <v>1</v>
      </c>
      <c r="X35" s="13" t="str">
        <f t="shared" ref="X35:X39" si="29">IF(W35,"公斤","")</f>
        <v>公斤</v>
      </c>
      <c r="Y35" s="2"/>
      <c r="Z35" s="14"/>
      <c r="AA35" s="14"/>
      <c r="AB35" s="14"/>
      <c r="AC35" s="14"/>
      <c r="AD35" s="14"/>
      <c r="AE35" s="14"/>
      <c r="AF35" s="14"/>
    </row>
    <row r="36" spans="1:32" ht="15" customHeight="1">
      <c r="A36" s="474"/>
      <c r="B36" s="69"/>
      <c r="C36" s="16"/>
      <c r="D36" s="16"/>
      <c r="E36" s="16"/>
      <c r="F36" s="16"/>
      <c r="G36" s="16"/>
      <c r="H36" s="16"/>
      <c r="I36" s="16"/>
      <c r="J36" s="17"/>
      <c r="K36" s="17"/>
      <c r="L36" s="10" t="str">
        <f t="shared" si="25"/>
        <v/>
      </c>
      <c r="M36" s="17"/>
      <c r="N36" s="17"/>
      <c r="O36" s="10" t="str">
        <f t="shared" si="26"/>
        <v/>
      </c>
      <c r="P36" s="17" t="s">
        <v>107</v>
      </c>
      <c r="Q36" s="17">
        <v>2</v>
      </c>
      <c r="R36" s="10" t="str">
        <f t="shared" si="27"/>
        <v>公斤</v>
      </c>
      <c r="S36" s="12" t="s">
        <v>34</v>
      </c>
      <c r="T36" s="12">
        <v>0.05</v>
      </c>
      <c r="U36" s="11" t="str">
        <f t="shared" si="28"/>
        <v>公斤</v>
      </c>
      <c r="V36" s="18" t="s">
        <v>40</v>
      </c>
      <c r="W36" s="17">
        <v>0.6</v>
      </c>
      <c r="X36" s="13" t="str">
        <f t="shared" si="29"/>
        <v>公斤</v>
      </c>
      <c r="Y36" s="2"/>
      <c r="Z36" s="14"/>
      <c r="AA36" s="14"/>
      <c r="AB36" s="14"/>
      <c r="AC36" s="14"/>
      <c r="AD36" s="14"/>
      <c r="AE36" s="14"/>
      <c r="AF36" s="14"/>
    </row>
    <row r="37" spans="1:32" ht="15" customHeight="1">
      <c r="A37" s="474"/>
      <c r="B37" s="69"/>
      <c r="C37" s="16"/>
      <c r="D37" s="16"/>
      <c r="E37" s="16"/>
      <c r="F37" s="16"/>
      <c r="G37" s="16"/>
      <c r="H37" s="16"/>
      <c r="I37" s="16"/>
      <c r="J37" s="17"/>
      <c r="K37" s="17"/>
      <c r="L37" s="10" t="str">
        <f t="shared" si="25"/>
        <v/>
      </c>
      <c r="M37" s="17"/>
      <c r="N37" s="17"/>
      <c r="O37" s="10" t="str">
        <f t="shared" si="26"/>
        <v/>
      </c>
      <c r="P37" s="17" t="s">
        <v>153</v>
      </c>
      <c r="Q37" s="17">
        <v>1</v>
      </c>
      <c r="R37" s="10" t="str">
        <f t="shared" si="27"/>
        <v>公斤</v>
      </c>
      <c r="S37" s="12"/>
      <c r="T37" s="12"/>
      <c r="U37" s="11" t="str">
        <f t="shared" si="28"/>
        <v/>
      </c>
      <c r="V37" s="17" t="s">
        <v>154</v>
      </c>
      <c r="W37" s="17"/>
      <c r="X37" s="13" t="str">
        <f t="shared" si="29"/>
        <v/>
      </c>
      <c r="Y37" s="2"/>
      <c r="Z37" s="14"/>
      <c r="AA37" s="14"/>
      <c r="AB37" s="14"/>
      <c r="AC37" s="14"/>
      <c r="AD37" s="14"/>
      <c r="AE37" s="14"/>
      <c r="AF37" s="14"/>
    </row>
    <row r="38" spans="1:32" ht="15" customHeight="1">
      <c r="A38" s="474"/>
      <c r="B38" s="69"/>
      <c r="C38" s="16"/>
      <c r="D38" s="16"/>
      <c r="E38" s="16"/>
      <c r="F38" s="16"/>
      <c r="G38" s="16"/>
      <c r="H38" s="16"/>
      <c r="I38" s="16"/>
      <c r="J38" s="17"/>
      <c r="K38" s="17"/>
      <c r="L38" s="10" t="str">
        <f t="shared" si="25"/>
        <v/>
      </c>
      <c r="M38" s="17"/>
      <c r="N38" s="17"/>
      <c r="O38" s="10" t="str">
        <f t="shared" si="26"/>
        <v/>
      </c>
      <c r="P38" s="17" t="s">
        <v>104</v>
      </c>
      <c r="Q38" s="17"/>
      <c r="R38" s="10" t="str">
        <f t="shared" si="27"/>
        <v/>
      </c>
      <c r="S38" s="12"/>
      <c r="T38" s="12"/>
      <c r="U38" s="11" t="str">
        <f t="shared" si="28"/>
        <v/>
      </c>
      <c r="V38" s="17"/>
      <c r="W38" s="17"/>
      <c r="X38" s="13" t="str">
        <f t="shared" si="29"/>
        <v/>
      </c>
      <c r="Y38" s="2"/>
      <c r="Z38" s="14"/>
      <c r="AA38" s="14"/>
      <c r="AB38" s="14"/>
      <c r="AC38" s="14"/>
      <c r="AD38" s="14"/>
      <c r="AE38" s="14"/>
      <c r="AF38" s="14"/>
    </row>
    <row r="39" spans="1:32" ht="15" customHeight="1" thickBot="1">
      <c r="A39" s="475"/>
      <c r="B39" s="70"/>
      <c r="C39" s="71"/>
      <c r="D39" s="71"/>
      <c r="E39" s="71"/>
      <c r="F39" s="71"/>
      <c r="G39" s="71"/>
      <c r="H39" s="71"/>
      <c r="I39" s="21"/>
      <c r="J39" s="22"/>
      <c r="K39" s="22"/>
      <c r="L39" s="23" t="str">
        <f t="shared" si="25"/>
        <v/>
      </c>
      <c r="M39" s="22"/>
      <c r="N39" s="22"/>
      <c r="O39" s="23" t="str">
        <f t="shared" si="26"/>
        <v/>
      </c>
      <c r="P39" s="76" t="s">
        <v>146</v>
      </c>
      <c r="Q39" s="76">
        <v>2</v>
      </c>
      <c r="R39" s="23" t="str">
        <f t="shared" si="27"/>
        <v>公斤</v>
      </c>
      <c r="S39" s="25"/>
      <c r="T39" s="25"/>
      <c r="U39" s="24" t="str">
        <f t="shared" si="28"/>
        <v/>
      </c>
      <c r="V39" s="22"/>
      <c r="W39" s="22"/>
      <c r="X39" s="26" t="str">
        <f t="shared" si="29"/>
        <v/>
      </c>
      <c r="Y39" s="2"/>
      <c r="Z39" s="14"/>
      <c r="AA39" s="14"/>
      <c r="AB39" s="14"/>
      <c r="AC39" s="14"/>
      <c r="AD39" s="14"/>
      <c r="AE39" s="14"/>
      <c r="AF39" s="14"/>
    </row>
    <row r="40" spans="1:32" ht="15" customHeight="1">
      <c r="A40" s="473" t="s">
        <v>277</v>
      </c>
      <c r="B40" s="72" t="s">
        <v>155</v>
      </c>
      <c r="C40" s="73">
        <v>6.4</v>
      </c>
      <c r="D40" s="73">
        <v>2.5</v>
      </c>
      <c r="E40" s="73">
        <v>1.1000000000000001</v>
      </c>
      <c r="F40" s="73">
        <v>3.1</v>
      </c>
      <c r="G40" s="73"/>
      <c r="H40" s="73"/>
      <c r="I40" s="74">
        <f>C40*70+D40*75+E40*25+F40*45</f>
        <v>802.5</v>
      </c>
      <c r="J40" s="29" t="s">
        <v>35</v>
      </c>
      <c r="K40" s="30"/>
      <c r="L40" s="31"/>
      <c r="M40" s="29" t="s">
        <v>196</v>
      </c>
      <c r="N40" s="30"/>
      <c r="O40" s="31"/>
      <c r="P40" s="29" t="s">
        <v>157</v>
      </c>
      <c r="Q40" s="30"/>
      <c r="R40" s="31"/>
      <c r="S40" s="34" t="s">
        <v>22</v>
      </c>
      <c r="T40" s="34"/>
      <c r="U40" s="31"/>
      <c r="V40" s="29" t="s">
        <v>102</v>
      </c>
      <c r="W40" s="30"/>
      <c r="X40" s="35"/>
      <c r="Y40" s="2"/>
      <c r="Z40" s="14" t="str">
        <f>B40</f>
        <v>e4</v>
      </c>
      <c r="AA40" s="14" t="str">
        <f>J41&amp;" "&amp;J42&amp;" "&amp;J43&amp;" "&amp;J44&amp;" "&amp;J45</f>
        <v xml:space="preserve">米 糙米   </v>
      </c>
      <c r="AB40" s="14" t="str">
        <f>M41&amp;" "&amp;M42&amp;" "&amp;M43&amp;" "&amp;M44&amp;" "&amp;M45</f>
        <v xml:space="preserve">麵腸 白蘿蔔 胡蘿蔔 豆瓣醬 </v>
      </c>
      <c r="AC40" s="14" t="str">
        <f>P41&amp;" "&amp;P42&amp;" "&amp;P43&amp;" "&amp;P44&amp;" "&amp;P45</f>
        <v xml:space="preserve">雞蛋 豆薯 胡蘿蔔 薑 </v>
      </c>
      <c r="AD40" s="14" t="str">
        <f>S41&amp;" "&amp;S42&amp;" "&amp;S43&amp;" "&amp;S44&amp;" "&amp;S45</f>
        <v xml:space="preserve">蔬菜 薑   </v>
      </c>
      <c r="AE40" s="14" t="str">
        <f>V41&amp;" "&amp;V42&amp;" "&amp;V43&amp;" "&amp;V44&amp;" "&amp;V45</f>
        <v xml:space="preserve">綠豆 二砂糖   </v>
      </c>
      <c r="AF40" s="14"/>
    </row>
    <row r="41" spans="1:32" ht="15" customHeight="1">
      <c r="A41" s="474"/>
      <c r="B41" s="69"/>
      <c r="C41" s="16"/>
      <c r="D41" s="16"/>
      <c r="E41" s="16"/>
      <c r="F41" s="16"/>
      <c r="G41" s="16"/>
      <c r="H41" s="16"/>
      <c r="I41" s="16"/>
      <c r="J41" s="17" t="s">
        <v>23</v>
      </c>
      <c r="K41" s="17">
        <v>7</v>
      </c>
      <c r="L41" s="10" t="str">
        <f t="shared" ref="L41:L45" si="30">IF(K41,"公斤","")</f>
        <v>公斤</v>
      </c>
      <c r="M41" s="17" t="s">
        <v>177</v>
      </c>
      <c r="N41" s="17">
        <v>7</v>
      </c>
      <c r="O41" s="10" t="str">
        <f t="shared" ref="O41:O45" si="31">IF(N41,"公斤","")</f>
        <v>公斤</v>
      </c>
      <c r="P41" s="17" t="s">
        <v>40</v>
      </c>
      <c r="Q41" s="17">
        <v>2.7</v>
      </c>
      <c r="R41" s="10" t="str">
        <f t="shared" ref="R41:R45" si="32">IF(Q41,"公斤","")</f>
        <v>公斤</v>
      </c>
      <c r="S41" s="19" t="s">
        <v>18</v>
      </c>
      <c r="T41" s="19">
        <v>7</v>
      </c>
      <c r="U41" s="11" t="str">
        <f t="shared" ref="U41:U45" si="33">IF(T41,"公斤","")</f>
        <v>公斤</v>
      </c>
      <c r="V41" s="17" t="s">
        <v>103</v>
      </c>
      <c r="W41" s="17">
        <v>2</v>
      </c>
      <c r="X41" s="13" t="str">
        <f t="shared" ref="X41:X45" si="34">IF(W41,"公斤","")</f>
        <v>公斤</v>
      </c>
      <c r="Y41" s="2"/>
      <c r="Z41" s="14"/>
      <c r="AA41" s="14"/>
      <c r="AB41" s="14"/>
      <c r="AC41" s="14"/>
      <c r="AD41" s="14"/>
      <c r="AE41" s="14"/>
      <c r="AF41" s="14"/>
    </row>
    <row r="42" spans="1:32" ht="15" customHeight="1">
      <c r="A42" s="474"/>
      <c r="B42" s="69"/>
      <c r="C42" s="16"/>
      <c r="D42" s="16"/>
      <c r="E42" s="16"/>
      <c r="F42" s="16"/>
      <c r="G42" s="16"/>
      <c r="H42" s="16"/>
      <c r="I42" s="16"/>
      <c r="J42" s="17" t="s">
        <v>42</v>
      </c>
      <c r="K42" s="17">
        <v>3</v>
      </c>
      <c r="L42" s="10" t="str">
        <f t="shared" si="30"/>
        <v>公斤</v>
      </c>
      <c r="M42" s="17" t="s">
        <v>63</v>
      </c>
      <c r="N42" s="17">
        <v>2</v>
      </c>
      <c r="O42" s="10" t="str">
        <f t="shared" si="31"/>
        <v>公斤</v>
      </c>
      <c r="P42" s="17" t="s">
        <v>69</v>
      </c>
      <c r="Q42" s="17">
        <v>4.5</v>
      </c>
      <c r="R42" s="10" t="str">
        <f t="shared" si="32"/>
        <v>公斤</v>
      </c>
      <c r="S42" s="12" t="s">
        <v>34</v>
      </c>
      <c r="T42" s="12">
        <v>0.05</v>
      </c>
      <c r="U42" s="11" t="str">
        <f t="shared" si="33"/>
        <v>公斤</v>
      </c>
      <c r="V42" s="18" t="s">
        <v>60</v>
      </c>
      <c r="W42" s="17">
        <v>1</v>
      </c>
      <c r="X42" s="13" t="str">
        <f t="shared" si="34"/>
        <v>公斤</v>
      </c>
      <c r="Y42" s="2"/>
      <c r="Z42" s="14"/>
      <c r="AA42" s="14"/>
      <c r="AB42" s="14"/>
      <c r="AC42" s="14"/>
      <c r="AD42" s="14"/>
      <c r="AE42" s="14"/>
      <c r="AF42" s="14"/>
    </row>
    <row r="43" spans="1:32" ht="15" customHeight="1">
      <c r="A43" s="474"/>
      <c r="B43" s="69"/>
      <c r="C43" s="16"/>
      <c r="D43" s="16"/>
      <c r="E43" s="16"/>
      <c r="F43" s="16"/>
      <c r="G43" s="16"/>
      <c r="H43" s="16"/>
      <c r="I43" s="16"/>
      <c r="J43" s="17"/>
      <c r="K43" s="17"/>
      <c r="L43" s="10" t="str">
        <f t="shared" si="30"/>
        <v/>
      </c>
      <c r="M43" s="17" t="s">
        <v>27</v>
      </c>
      <c r="N43" s="17">
        <v>1</v>
      </c>
      <c r="O43" s="10" t="str">
        <f t="shared" si="31"/>
        <v>公斤</v>
      </c>
      <c r="P43" s="17" t="s">
        <v>27</v>
      </c>
      <c r="Q43" s="17">
        <v>1</v>
      </c>
      <c r="R43" s="10" t="str">
        <f t="shared" si="32"/>
        <v>公斤</v>
      </c>
      <c r="S43" s="12"/>
      <c r="T43" s="12"/>
      <c r="U43" s="11" t="str">
        <f t="shared" si="33"/>
        <v/>
      </c>
      <c r="V43" s="17"/>
      <c r="W43" s="17"/>
      <c r="X43" s="13" t="str">
        <f t="shared" si="34"/>
        <v/>
      </c>
      <c r="Y43" s="2"/>
      <c r="Z43" s="14"/>
      <c r="AA43" s="14"/>
      <c r="AB43" s="14"/>
      <c r="AC43" s="14"/>
      <c r="AD43" s="14"/>
      <c r="AE43" s="14"/>
      <c r="AF43" s="14"/>
    </row>
    <row r="44" spans="1:32" ht="15" customHeight="1">
      <c r="A44" s="474"/>
      <c r="B44" s="69"/>
      <c r="C44" s="16"/>
      <c r="D44" s="16"/>
      <c r="E44" s="16"/>
      <c r="F44" s="16"/>
      <c r="G44" s="16"/>
      <c r="H44" s="16"/>
      <c r="I44" s="16"/>
      <c r="J44" s="17"/>
      <c r="K44" s="17"/>
      <c r="L44" s="10" t="str">
        <f t="shared" si="30"/>
        <v/>
      </c>
      <c r="M44" s="17" t="s">
        <v>158</v>
      </c>
      <c r="N44" s="17"/>
      <c r="O44" s="10" t="str">
        <f t="shared" si="31"/>
        <v/>
      </c>
      <c r="P44" s="17" t="s">
        <v>34</v>
      </c>
      <c r="Q44" s="17">
        <v>0.05</v>
      </c>
      <c r="R44" s="10" t="str">
        <f t="shared" si="32"/>
        <v>公斤</v>
      </c>
      <c r="S44" s="12"/>
      <c r="T44" s="12"/>
      <c r="U44" s="11" t="str">
        <f t="shared" si="33"/>
        <v/>
      </c>
      <c r="V44" s="17"/>
      <c r="W44" s="17"/>
      <c r="X44" s="13" t="str">
        <f t="shared" si="34"/>
        <v/>
      </c>
      <c r="Y44" s="2"/>
      <c r="Z44" s="14"/>
      <c r="AA44" s="14"/>
      <c r="AB44" s="14"/>
      <c r="AC44" s="14"/>
      <c r="AD44" s="14"/>
      <c r="AE44" s="14"/>
      <c r="AF44" s="14"/>
    </row>
    <row r="45" spans="1:32" ht="15" customHeight="1" thickBot="1">
      <c r="A45" s="475"/>
      <c r="B45" s="75"/>
      <c r="C45" s="65"/>
      <c r="D45" s="65"/>
      <c r="E45" s="65"/>
      <c r="F45" s="65"/>
      <c r="G45" s="65"/>
      <c r="H45" s="65"/>
      <c r="I45" s="40"/>
      <c r="J45" s="41"/>
      <c r="K45" s="41"/>
      <c r="L45" s="42" t="str">
        <f t="shared" si="30"/>
        <v/>
      </c>
      <c r="M45" s="41"/>
      <c r="N45" s="41"/>
      <c r="O45" s="42" t="str">
        <f t="shared" si="31"/>
        <v/>
      </c>
      <c r="P45" s="41"/>
      <c r="Q45" s="41"/>
      <c r="R45" s="42" t="str">
        <f t="shared" si="32"/>
        <v/>
      </c>
      <c r="S45" s="44"/>
      <c r="T45" s="44"/>
      <c r="U45" s="43" t="str">
        <f t="shared" si="33"/>
        <v/>
      </c>
      <c r="V45" s="41"/>
      <c r="W45" s="41"/>
      <c r="X45" s="45" t="str">
        <f t="shared" si="34"/>
        <v/>
      </c>
      <c r="Y45" s="2"/>
      <c r="Z45" s="14"/>
      <c r="AA45" s="14"/>
      <c r="AB45" s="14"/>
      <c r="AC45" s="14"/>
      <c r="AD45" s="14"/>
      <c r="AE45" s="14"/>
      <c r="AF45" s="14"/>
    </row>
    <row r="46" spans="1:32" ht="15" customHeight="1">
      <c r="A46" s="473" t="s">
        <v>278</v>
      </c>
      <c r="B46" s="66" t="s">
        <v>159</v>
      </c>
      <c r="C46" s="67">
        <v>5.3</v>
      </c>
      <c r="D46" s="67">
        <v>2.6</v>
      </c>
      <c r="E46" s="67">
        <v>1.1000000000000001</v>
      </c>
      <c r="F46" s="67">
        <v>3</v>
      </c>
      <c r="G46" s="67"/>
      <c r="H46" s="67"/>
      <c r="I46" s="68">
        <f>C46*70+D46*75+E46*25+F46*45</f>
        <v>728.5</v>
      </c>
      <c r="J46" s="49" t="s">
        <v>160</v>
      </c>
      <c r="K46" s="50"/>
      <c r="L46" s="51"/>
      <c r="M46" s="49" t="s">
        <v>197</v>
      </c>
      <c r="N46" s="50"/>
      <c r="O46" s="51"/>
      <c r="P46" s="104" t="s">
        <v>74</v>
      </c>
      <c r="Q46" s="50"/>
      <c r="R46" s="51"/>
      <c r="S46" s="53" t="s">
        <v>22</v>
      </c>
      <c r="T46" s="53"/>
      <c r="U46" s="51"/>
      <c r="V46" s="49" t="s">
        <v>162</v>
      </c>
      <c r="W46" s="50"/>
      <c r="X46" s="54"/>
      <c r="Y46" s="2"/>
      <c r="Z46" s="14" t="str">
        <f>B46</f>
        <v>e5</v>
      </c>
      <c r="AA46" s="14" t="str">
        <f>J47&amp;" "&amp;J48&amp;" "&amp;J49&amp;" "&amp;J50&amp;" "&amp;J51</f>
        <v xml:space="preserve">米 芝麻(熟)   </v>
      </c>
      <c r="AB46" s="14" t="str">
        <f>M47&amp;" "&amp;M48&amp;" "&amp;M49&amp;" "&amp;M50&amp;" "&amp;M51</f>
        <v xml:space="preserve">麵輪 馬鈴薯 胡蘿蔔 薑 </v>
      </c>
      <c r="AC46" s="14" t="str">
        <f>P47&amp;" "&amp;P48&amp;" "&amp;P49&amp;" "&amp;P50&amp;" "&amp;P51</f>
        <v xml:space="preserve">豆干 薑   </v>
      </c>
      <c r="AD46" s="14" t="str">
        <f>S47&amp;" "&amp;S48&amp;" "&amp;S49&amp;" "&amp;S50&amp;" "&amp;S51</f>
        <v xml:space="preserve">蔬菜 薑   </v>
      </c>
      <c r="AE46" s="14" t="str">
        <f>V47&amp;" "&amp;V48&amp;" "&amp;V49&amp;" "&amp;V50&amp;" "&amp;V51</f>
        <v xml:space="preserve">時蔬 素羊肉 薑  </v>
      </c>
      <c r="AF46" s="14"/>
    </row>
    <row r="47" spans="1:32" ht="15" customHeight="1">
      <c r="A47" s="474"/>
      <c r="B47" s="69"/>
      <c r="C47" s="16"/>
      <c r="D47" s="16"/>
      <c r="E47" s="16"/>
      <c r="F47" s="16"/>
      <c r="G47" s="16"/>
      <c r="H47" s="16"/>
      <c r="I47" s="16"/>
      <c r="J47" s="17" t="s">
        <v>23</v>
      </c>
      <c r="K47" s="17">
        <v>10</v>
      </c>
      <c r="L47" s="10" t="str">
        <f t="shared" ref="L47:L51" si="35">IF(K47,"公斤","")</f>
        <v>公斤</v>
      </c>
      <c r="M47" s="17" t="s">
        <v>184</v>
      </c>
      <c r="N47" s="17">
        <v>4.5</v>
      </c>
      <c r="O47" s="10" t="str">
        <f t="shared" ref="O47:O57" si="36">IF(N47,"公斤","")</f>
        <v>公斤</v>
      </c>
      <c r="P47" s="18" t="s">
        <v>75</v>
      </c>
      <c r="Q47" s="18">
        <v>5</v>
      </c>
      <c r="R47" s="10" t="str">
        <f t="shared" ref="R47:R51" si="37">IF(Q47,"公斤","")</f>
        <v>公斤</v>
      </c>
      <c r="S47" s="19" t="s">
        <v>18</v>
      </c>
      <c r="T47" s="19">
        <v>7</v>
      </c>
      <c r="U47" s="11" t="str">
        <f t="shared" ref="U47:U51" si="38">IF(T47,"公斤","")</f>
        <v>公斤</v>
      </c>
      <c r="V47" s="17" t="s">
        <v>22</v>
      </c>
      <c r="W47" s="17">
        <v>2.5</v>
      </c>
      <c r="X47" s="13" t="str">
        <f t="shared" ref="X47:X51" si="39">IF(W47,"公斤","")</f>
        <v>公斤</v>
      </c>
      <c r="Y47" s="2"/>
      <c r="Z47" s="14"/>
      <c r="AA47" s="14"/>
      <c r="AB47" s="14"/>
      <c r="AC47" s="14"/>
      <c r="AD47" s="14"/>
      <c r="AE47" s="14"/>
      <c r="AF47" s="14"/>
    </row>
    <row r="48" spans="1:32" ht="15" customHeight="1">
      <c r="A48" s="474"/>
      <c r="B48" s="69"/>
      <c r="C48" s="16"/>
      <c r="D48" s="16"/>
      <c r="E48" s="16"/>
      <c r="F48" s="16"/>
      <c r="G48" s="16"/>
      <c r="H48" s="16"/>
      <c r="I48" s="16"/>
      <c r="J48" s="17" t="s">
        <v>163</v>
      </c>
      <c r="K48" s="17">
        <v>0.05</v>
      </c>
      <c r="L48" s="10" t="str">
        <f t="shared" si="35"/>
        <v>公斤</v>
      </c>
      <c r="M48" s="17" t="s">
        <v>65</v>
      </c>
      <c r="N48" s="17">
        <v>2.5</v>
      </c>
      <c r="O48" s="10" t="str">
        <f t="shared" si="36"/>
        <v>公斤</v>
      </c>
      <c r="P48" s="17" t="s">
        <v>34</v>
      </c>
      <c r="Q48" s="17">
        <v>0.05</v>
      </c>
      <c r="R48" s="10" t="str">
        <f t="shared" si="37"/>
        <v>公斤</v>
      </c>
      <c r="S48" s="12" t="s">
        <v>34</v>
      </c>
      <c r="T48" s="12">
        <v>0.05</v>
      </c>
      <c r="U48" s="11" t="str">
        <f t="shared" si="38"/>
        <v>公斤</v>
      </c>
      <c r="V48" s="18" t="s">
        <v>180</v>
      </c>
      <c r="W48" s="17">
        <v>0.6</v>
      </c>
      <c r="X48" s="13" t="str">
        <f t="shared" si="39"/>
        <v>公斤</v>
      </c>
      <c r="Y48" s="2"/>
      <c r="Z48" s="14"/>
      <c r="AA48" s="14"/>
      <c r="AB48" s="14"/>
      <c r="AC48" s="14"/>
      <c r="AD48" s="14"/>
      <c r="AE48" s="14"/>
      <c r="AF48" s="14"/>
    </row>
    <row r="49" spans="1:32" ht="15" customHeight="1">
      <c r="A49" s="474"/>
      <c r="B49" s="69"/>
      <c r="C49" s="16"/>
      <c r="D49" s="16"/>
      <c r="E49" s="16"/>
      <c r="F49" s="16"/>
      <c r="G49" s="16"/>
      <c r="H49" s="16"/>
      <c r="I49" s="16"/>
      <c r="J49" s="17"/>
      <c r="K49" s="17"/>
      <c r="L49" s="10" t="str">
        <f t="shared" si="35"/>
        <v/>
      </c>
      <c r="M49" s="17" t="s">
        <v>27</v>
      </c>
      <c r="N49" s="17">
        <v>1</v>
      </c>
      <c r="O49" s="10" t="str">
        <f t="shared" si="36"/>
        <v>公斤</v>
      </c>
      <c r="P49" s="18"/>
      <c r="Q49" s="18"/>
      <c r="R49" s="10" t="str">
        <f t="shared" si="37"/>
        <v/>
      </c>
      <c r="S49" s="12"/>
      <c r="T49" s="12"/>
      <c r="U49" s="11" t="str">
        <f t="shared" si="38"/>
        <v/>
      </c>
      <c r="V49" s="17" t="s">
        <v>34</v>
      </c>
      <c r="W49" s="17">
        <v>0.05</v>
      </c>
      <c r="X49" s="13" t="str">
        <f t="shared" si="39"/>
        <v>公斤</v>
      </c>
      <c r="Y49" s="2"/>
      <c r="Z49" s="14"/>
      <c r="AA49" s="14"/>
      <c r="AB49" s="14"/>
      <c r="AC49" s="14"/>
      <c r="AD49" s="14"/>
      <c r="AE49" s="14"/>
      <c r="AF49" s="14"/>
    </row>
    <row r="50" spans="1:32" ht="15" customHeight="1">
      <c r="A50" s="474"/>
      <c r="B50" s="69"/>
      <c r="C50" s="16"/>
      <c r="D50" s="16"/>
      <c r="E50" s="16"/>
      <c r="F50" s="16"/>
      <c r="G50" s="16"/>
      <c r="H50" s="16"/>
      <c r="I50" s="16"/>
      <c r="J50" s="17"/>
      <c r="K50" s="17"/>
      <c r="L50" s="10" t="str">
        <f t="shared" si="35"/>
        <v/>
      </c>
      <c r="M50" s="17" t="s">
        <v>34</v>
      </c>
      <c r="N50" s="17">
        <v>0.05</v>
      </c>
      <c r="O50" s="10" t="str">
        <f t="shared" si="36"/>
        <v>公斤</v>
      </c>
      <c r="P50" s="17"/>
      <c r="Q50" s="17"/>
      <c r="R50" s="10" t="str">
        <f t="shared" si="37"/>
        <v/>
      </c>
      <c r="S50" s="12"/>
      <c r="T50" s="12"/>
      <c r="U50" s="11" t="str">
        <f t="shared" si="38"/>
        <v/>
      </c>
      <c r="V50" s="17"/>
      <c r="W50" s="17"/>
      <c r="X50" s="13" t="str">
        <f t="shared" si="39"/>
        <v/>
      </c>
      <c r="Y50" s="2"/>
      <c r="Z50" s="14"/>
      <c r="AA50" s="14"/>
      <c r="AB50" s="14"/>
      <c r="AC50" s="14"/>
      <c r="AD50" s="14"/>
      <c r="AE50" s="14"/>
      <c r="AF50" s="14"/>
    </row>
    <row r="51" spans="1:32" ht="15" customHeight="1" thickBot="1">
      <c r="A51" s="475"/>
      <c r="B51" s="75"/>
      <c r="C51" s="65"/>
      <c r="D51" s="65"/>
      <c r="E51" s="65"/>
      <c r="F51" s="65"/>
      <c r="G51" s="65"/>
      <c r="H51" s="65"/>
      <c r="I51" s="40"/>
      <c r="J51" s="41"/>
      <c r="K51" s="41"/>
      <c r="L51" s="42" t="str">
        <f t="shared" si="35"/>
        <v/>
      </c>
      <c r="M51" s="41"/>
      <c r="N51" s="41"/>
      <c r="O51" s="42" t="str">
        <f t="shared" si="36"/>
        <v/>
      </c>
      <c r="P51" s="41"/>
      <c r="Q51" s="41"/>
      <c r="R51" s="42" t="str">
        <f t="shared" si="37"/>
        <v/>
      </c>
      <c r="S51" s="44"/>
      <c r="T51" s="44"/>
      <c r="U51" s="43" t="str">
        <f t="shared" si="38"/>
        <v/>
      </c>
      <c r="V51" s="41"/>
      <c r="W51" s="41"/>
      <c r="X51" s="45" t="str">
        <f t="shared" si="39"/>
        <v/>
      </c>
      <c r="Y51" s="2"/>
      <c r="Z51" s="14"/>
      <c r="AA51" s="14"/>
      <c r="AB51" s="14"/>
      <c r="AC51" s="14"/>
      <c r="AD51" s="14"/>
      <c r="AE51" s="14"/>
      <c r="AF51" s="14"/>
    </row>
    <row r="52" spans="1:32" s="112" customFormat="1" ht="15" customHeight="1">
      <c r="A52" s="473" t="s">
        <v>279</v>
      </c>
      <c r="B52" s="108" t="s">
        <v>199</v>
      </c>
      <c r="C52" s="109">
        <v>5</v>
      </c>
      <c r="D52" s="109">
        <v>2.9</v>
      </c>
      <c r="E52" s="109">
        <v>1</v>
      </c>
      <c r="F52" s="109">
        <v>2</v>
      </c>
      <c r="G52" s="110"/>
      <c r="H52" s="110">
        <v>0</v>
      </c>
      <c r="I52" s="129">
        <f>C52*70+F52*45+E52*25+G52*150+H52*60+D52*75</f>
        <v>682.5</v>
      </c>
      <c r="J52" s="524" t="s">
        <v>20</v>
      </c>
      <c r="K52" s="525"/>
      <c r="L52" s="230"/>
      <c r="M52" s="500" t="s">
        <v>182</v>
      </c>
      <c r="N52" s="501"/>
      <c r="O52" s="230" t="str">
        <f t="shared" si="36"/>
        <v/>
      </c>
      <c r="P52" s="524" t="s">
        <v>81</v>
      </c>
      <c r="Q52" s="525"/>
      <c r="R52" s="230"/>
      <c r="S52" s="231" t="s">
        <v>22</v>
      </c>
      <c r="T52" s="130"/>
      <c r="U52" s="230"/>
      <c r="V52" s="524" t="s">
        <v>77</v>
      </c>
      <c r="W52" s="525"/>
      <c r="X52" s="232"/>
      <c r="Y52" s="111"/>
      <c r="Z52" s="14" t="str">
        <f>B52</f>
        <v>f1</v>
      </c>
      <c r="AA52" s="14" t="str">
        <f>J53&amp;" "&amp;J54&amp;" "&amp;J55&amp;" "&amp;J56&amp;" "&amp;J57</f>
        <v xml:space="preserve">米    </v>
      </c>
      <c r="AB52" s="14" t="str">
        <f>M53&amp;" "&amp;M54&amp;" "&amp;M55&amp;" "&amp;M56&amp;" "&amp;M57</f>
        <v xml:space="preserve">豆包    </v>
      </c>
      <c r="AC52" s="14" t="str">
        <f>P53&amp;" "&amp;P54&amp;" "&amp;P55&amp;" "&amp;P56&amp;" "&amp;P57</f>
        <v xml:space="preserve">金針菇 豆腐 乾香菇 薑 </v>
      </c>
      <c r="AD52" s="14" t="str">
        <f>S53&amp;" "&amp;S54&amp;" "&amp;S55&amp;" "&amp;S56&amp;" "&amp;S57</f>
        <v xml:space="preserve">蔬菜 薑   </v>
      </c>
      <c r="AE52" s="14" t="str">
        <f>V53&amp;" "&amp;V54&amp;" "&amp;V55&amp;" "&amp;V56&amp;" "&amp;V57</f>
        <v xml:space="preserve">紫菜 雞蛋 薑  </v>
      </c>
      <c r="AF52" s="14"/>
    </row>
    <row r="53" spans="1:32" s="112" customFormat="1" ht="15" customHeight="1">
      <c r="A53" s="474"/>
      <c r="B53" s="108"/>
      <c r="C53" s="110"/>
      <c r="D53" s="110"/>
      <c r="E53" s="110"/>
      <c r="F53" s="110"/>
      <c r="G53" s="110"/>
      <c r="H53" s="110"/>
      <c r="I53" s="16"/>
      <c r="J53" s="233" t="s">
        <v>23</v>
      </c>
      <c r="K53" s="97">
        <v>10</v>
      </c>
      <c r="L53" s="97" t="str">
        <f t="shared" ref="L53:L57" si="40">IF(K53,"公斤","")</f>
        <v>公斤</v>
      </c>
      <c r="M53" s="233" t="s">
        <v>59</v>
      </c>
      <c r="N53" s="97">
        <v>6</v>
      </c>
      <c r="O53" s="97" t="str">
        <f t="shared" si="36"/>
        <v>公斤</v>
      </c>
      <c r="P53" s="233" t="s">
        <v>32</v>
      </c>
      <c r="Q53" s="97">
        <v>1</v>
      </c>
      <c r="R53" s="97" t="str">
        <f t="shared" ref="R53:R57" si="41">IF(Q53,"公斤","")</f>
        <v>公斤</v>
      </c>
      <c r="S53" s="115" t="s">
        <v>18</v>
      </c>
      <c r="T53" s="18">
        <v>7</v>
      </c>
      <c r="U53" s="234" t="str">
        <f t="shared" ref="U53:U57" si="42">IF(T53,"公斤","")</f>
        <v>公斤</v>
      </c>
      <c r="V53" s="233" t="s">
        <v>111</v>
      </c>
      <c r="W53" s="97">
        <v>0.1</v>
      </c>
      <c r="X53" s="235" t="str">
        <f t="shared" ref="X53:X55" si="43">IF(W53,"公斤","")</f>
        <v>公斤</v>
      </c>
      <c r="Y53" s="111"/>
      <c r="Z53" s="14"/>
      <c r="AA53" s="14"/>
      <c r="AB53" s="14"/>
      <c r="AC53" s="14"/>
      <c r="AD53" s="14"/>
      <c r="AE53" s="14"/>
      <c r="AF53" s="14"/>
    </row>
    <row r="54" spans="1:32" s="112" customFormat="1" ht="15" customHeight="1">
      <c r="A54" s="474"/>
      <c r="B54" s="108"/>
      <c r="C54" s="110"/>
      <c r="D54" s="110"/>
      <c r="E54" s="110"/>
      <c r="F54" s="110"/>
      <c r="G54" s="110"/>
      <c r="H54" s="110"/>
      <c r="I54" s="16"/>
      <c r="J54" s="233"/>
      <c r="K54" s="97"/>
      <c r="L54" s="97" t="str">
        <f t="shared" si="40"/>
        <v/>
      </c>
      <c r="M54" s="236"/>
      <c r="N54" s="237"/>
      <c r="O54" s="97" t="str">
        <f t="shared" si="36"/>
        <v/>
      </c>
      <c r="P54" s="233" t="s">
        <v>25</v>
      </c>
      <c r="Q54" s="97">
        <v>4</v>
      </c>
      <c r="R54" s="97" t="str">
        <f t="shared" si="41"/>
        <v>公斤</v>
      </c>
      <c r="S54" s="114" t="s">
        <v>34</v>
      </c>
      <c r="T54" s="17">
        <v>0.05</v>
      </c>
      <c r="U54" s="234" t="str">
        <f t="shared" si="42"/>
        <v>公斤</v>
      </c>
      <c r="V54" s="233" t="s">
        <v>40</v>
      </c>
      <c r="W54" s="97">
        <v>0.6</v>
      </c>
      <c r="X54" s="235" t="str">
        <f t="shared" si="43"/>
        <v>公斤</v>
      </c>
      <c r="Y54" s="111"/>
      <c r="Z54" s="14"/>
      <c r="AA54" s="14"/>
      <c r="AB54" s="14"/>
      <c r="AC54" s="14"/>
      <c r="AD54" s="14"/>
      <c r="AE54" s="14"/>
      <c r="AF54" s="14"/>
    </row>
    <row r="55" spans="1:32" s="112" customFormat="1" ht="15" customHeight="1">
      <c r="A55" s="474"/>
      <c r="B55" s="108"/>
      <c r="C55" s="110"/>
      <c r="D55" s="110"/>
      <c r="E55" s="110"/>
      <c r="F55" s="110"/>
      <c r="G55" s="110"/>
      <c r="H55" s="110"/>
      <c r="I55" s="16"/>
      <c r="J55" s="233"/>
      <c r="K55" s="97"/>
      <c r="L55" s="97" t="str">
        <f t="shared" si="40"/>
        <v/>
      </c>
      <c r="M55" s="118"/>
      <c r="N55" s="9"/>
      <c r="O55" s="97" t="str">
        <f t="shared" si="36"/>
        <v/>
      </c>
      <c r="P55" s="233" t="s">
        <v>99</v>
      </c>
      <c r="Q55" s="97">
        <v>0.01</v>
      </c>
      <c r="R55" s="97" t="str">
        <f t="shared" si="41"/>
        <v>公斤</v>
      </c>
      <c r="S55" s="114"/>
      <c r="T55" s="17"/>
      <c r="U55" s="234" t="str">
        <f t="shared" si="42"/>
        <v/>
      </c>
      <c r="V55" s="233" t="s">
        <v>34</v>
      </c>
      <c r="W55" s="97">
        <v>0.05</v>
      </c>
      <c r="X55" s="235" t="str">
        <f t="shared" si="43"/>
        <v>公斤</v>
      </c>
      <c r="Y55" s="111"/>
      <c r="Z55" s="14"/>
      <c r="AA55" s="14"/>
      <c r="AB55" s="14"/>
      <c r="AC55" s="14"/>
      <c r="AD55" s="14"/>
      <c r="AE55" s="14"/>
      <c r="AF55" s="14"/>
    </row>
    <row r="56" spans="1:32" s="112" customFormat="1" ht="15" customHeight="1">
      <c r="A56" s="474"/>
      <c r="B56" s="108"/>
      <c r="C56" s="110"/>
      <c r="D56" s="110"/>
      <c r="E56" s="110"/>
      <c r="F56" s="110"/>
      <c r="G56" s="110"/>
      <c r="H56" s="110"/>
      <c r="I56" s="16"/>
      <c r="J56" s="233"/>
      <c r="K56" s="97"/>
      <c r="L56" s="97" t="str">
        <f t="shared" si="40"/>
        <v/>
      </c>
      <c r="M56" s="118"/>
      <c r="N56" s="9"/>
      <c r="O56" s="97" t="str">
        <f t="shared" si="36"/>
        <v/>
      </c>
      <c r="P56" s="233" t="s">
        <v>34</v>
      </c>
      <c r="Q56" s="97">
        <v>0.05</v>
      </c>
      <c r="R56" s="97" t="str">
        <f t="shared" si="41"/>
        <v>公斤</v>
      </c>
      <c r="S56" s="114"/>
      <c r="T56" s="17"/>
      <c r="U56" s="234" t="str">
        <f t="shared" si="42"/>
        <v/>
      </c>
      <c r="V56" s="233"/>
      <c r="W56" s="97"/>
      <c r="X56" s="235"/>
      <c r="Y56" s="111"/>
      <c r="Z56" s="14"/>
      <c r="AA56" s="14"/>
      <c r="AB56" s="14"/>
      <c r="AC56" s="14"/>
      <c r="AD56" s="14"/>
      <c r="AE56" s="14"/>
      <c r="AF56" s="14"/>
    </row>
    <row r="57" spans="1:32" s="112" customFormat="1" ht="15" customHeight="1" thickBot="1">
      <c r="A57" s="475"/>
      <c r="B57" s="119"/>
      <c r="C57" s="120"/>
      <c r="D57" s="120"/>
      <c r="E57" s="120"/>
      <c r="F57" s="120"/>
      <c r="G57" s="120"/>
      <c r="H57" s="120"/>
      <c r="I57" s="121"/>
      <c r="J57" s="239"/>
      <c r="K57" s="240"/>
      <c r="L57" s="237" t="str">
        <f t="shared" si="40"/>
        <v/>
      </c>
      <c r="M57" s="123"/>
      <c r="N57" s="124"/>
      <c r="O57" s="237" t="str">
        <f t="shared" si="36"/>
        <v/>
      </c>
      <c r="P57" s="256"/>
      <c r="Q57" s="257"/>
      <c r="R57" s="237" t="str">
        <f t="shared" si="41"/>
        <v/>
      </c>
      <c r="S57" s="116"/>
      <c r="T57" s="117"/>
      <c r="U57" s="241" t="str">
        <f t="shared" si="42"/>
        <v/>
      </c>
      <c r="V57" s="239"/>
      <c r="W57" s="240"/>
      <c r="X57" s="242" t="str">
        <f>IF(W57,"公斤","")</f>
        <v/>
      </c>
      <c r="Y57" s="111"/>
      <c r="Z57" s="14"/>
      <c r="AA57" s="14"/>
      <c r="AB57" s="14"/>
      <c r="AC57" s="14"/>
      <c r="AD57" s="14"/>
      <c r="AE57" s="14"/>
      <c r="AF57" s="14"/>
    </row>
    <row r="58" spans="1:32" s="112" customFormat="1" ht="15" customHeight="1">
      <c r="A58" s="473" t="s">
        <v>280</v>
      </c>
      <c r="B58" s="108" t="s">
        <v>201</v>
      </c>
      <c r="C58" s="109">
        <v>5</v>
      </c>
      <c r="D58" s="109">
        <v>2</v>
      </c>
      <c r="E58" s="109">
        <v>1.4</v>
      </c>
      <c r="F58" s="109">
        <v>2.5</v>
      </c>
      <c r="G58" s="110"/>
      <c r="H58" s="110">
        <v>0</v>
      </c>
      <c r="I58" s="28">
        <f>C58*70+F58*45+E58*25+G58*150+H58*60+D58*75</f>
        <v>647.5</v>
      </c>
      <c r="J58" s="500" t="s">
        <v>35</v>
      </c>
      <c r="K58" s="501"/>
      <c r="L58" s="243"/>
      <c r="M58" s="500" t="s">
        <v>183</v>
      </c>
      <c r="N58" s="501"/>
      <c r="O58" s="243"/>
      <c r="P58" s="500" t="s">
        <v>57</v>
      </c>
      <c r="Q58" s="501"/>
      <c r="R58" s="243"/>
      <c r="S58" s="244" t="s">
        <v>22</v>
      </c>
      <c r="T58" s="125"/>
      <c r="U58" s="243"/>
      <c r="V58" s="500" t="s">
        <v>192</v>
      </c>
      <c r="W58" s="501"/>
      <c r="X58" s="245"/>
      <c r="Y58" s="126"/>
      <c r="Z58" s="127" t="str">
        <f>B58</f>
        <v>f2</v>
      </c>
      <c r="AA58" s="127" t="str">
        <f>J59&amp;" "&amp;J60&amp;" "&amp;J61&amp;" "&amp;J62&amp;" "&amp;J63</f>
        <v xml:space="preserve">米 糙米   </v>
      </c>
      <c r="AB58" s="127" t="str">
        <f>M59&amp;" "&amp;M60&amp;" "&amp;M61&amp;" "&amp;M62&amp;" "&amp;M63</f>
        <v>豆干 胡蘿蔔 花胡瓜 油花生 薑</v>
      </c>
      <c r="AC58" s="127" t="str">
        <f>P59&amp;" "&amp;P60&amp;" "&amp;P61&amp;" "&amp;P62&amp;" "&amp;P63</f>
        <v xml:space="preserve">雞蛋 胡蘿蔔 薑  </v>
      </c>
      <c r="AD58" s="127" t="str">
        <f>S59&amp;" "&amp;S60&amp;" "&amp;S61&amp;" "&amp;S62&amp;" "&amp;S63</f>
        <v xml:space="preserve">蔬菜 薑   </v>
      </c>
      <c r="AE58" s="127" t="str">
        <f>V59&amp;" "&amp;V60&amp;" "&amp;V61&amp;" "&amp;V62&amp;" "&amp;V63</f>
        <v xml:space="preserve">白蘿蔔 薑   </v>
      </c>
      <c r="AF58" s="127"/>
    </row>
    <row r="59" spans="1:32" s="112" customFormat="1" ht="15" customHeight="1">
      <c r="A59" s="474"/>
      <c r="B59" s="108"/>
      <c r="C59" s="110"/>
      <c r="D59" s="110"/>
      <c r="E59" s="110"/>
      <c r="F59" s="110"/>
      <c r="G59" s="110"/>
      <c r="H59" s="110"/>
      <c r="I59" s="16"/>
      <c r="J59" s="233" t="s">
        <v>23</v>
      </c>
      <c r="K59" s="97">
        <v>7</v>
      </c>
      <c r="L59" s="97" t="str">
        <f t="shared" ref="L59:L63" si="44">IF(K59,"公斤","")</f>
        <v>公斤</v>
      </c>
      <c r="M59" s="233" t="s">
        <v>75</v>
      </c>
      <c r="N59" s="97">
        <v>4</v>
      </c>
      <c r="O59" s="97" t="str">
        <f t="shared" ref="O59:O63" si="45">IF(N59,"公斤","")</f>
        <v>公斤</v>
      </c>
      <c r="P59" s="233" t="s">
        <v>40</v>
      </c>
      <c r="Q59" s="97">
        <v>5.5</v>
      </c>
      <c r="R59" s="97" t="str">
        <f t="shared" ref="R59:R63" si="46">IF(Q59,"公斤","")</f>
        <v>公斤</v>
      </c>
      <c r="S59" s="115" t="s">
        <v>18</v>
      </c>
      <c r="T59" s="18">
        <v>7</v>
      </c>
      <c r="U59" s="234" t="str">
        <f t="shared" ref="U59:U63" si="47">IF(T59,"公斤","")</f>
        <v>公斤</v>
      </c>
      <c r="V59" s="233" t="s">
        <v>63</v>
      </c>
      <c r="W59" s="97">
        <v>3</v>
      </c>
      <c r="X59" s="235" t="str">
        <f t="shared" ref="X59:X63" si="48">IF(W59,"公斤","")</f>
        <v>公斤</v>
      </c>
      <c r="Y59" s="111"/>
      <c r="Z59" s="14"/>
      <c r="AA59" s="14"/>
      <c r="AB59" s="14"/>
      <c r="AC59" s="14"/>
      <c r="AD59" s="14"/>
      <c r="AE59" s="14"/>
      <c r="AF59" s="14"/>
    </row>
    <row r="60" spans="1:32" s="112" customFormat="1" ht="15" customHeight="1">
      <c r="A60" s="474"/>
      <c r="B60" s="108"/>
      <c r="C60" s="110"/>
      <c r="D60" s="110"/>
      <c r="E60" s="110"/>
      <c r="F60" s="110"/>
      <c r="G60" s="110"/>
      <c r="H60" s="110"/>
      <c r="I60" s="16"/>
      <c r="J60" s="233" t="s">
        <v>42</v>
      </c>
      <c r="K60" s="97">
        <v>3</v>
      </c>
      <c r="L60" s="97" t="str">
        <f t="shared" si="44"/>
        <v>公斤</v>
      </c>
      <c r="M60" s="233" t="s">
        <v>27</v>
      </c>
      <c r="N60" s="97">
        <v>0.5</v>
      </c>
      <c r="O60" s="97" t="str">
        <f t="shared" si="45"/>
        <v>公斤</v>
      </c>
      <c r="P60" s="233" t="s">
        <v>27</v>
      </c>
      <c r="Q60" s="97">
        <v>2</v>
      </c>
      <c r="R60" s="97" t="str">
        <f t="shared" si="46"/>
        <v>公斤</v>
      </c>
      <c r="S60" s="114" t="s">
        <v>34</v>
      </c>
      <c r="T60" s="17">
        <v>0.05</v>
      </c>
      <c r="U60" s="234" t="str">
        <f t="shared" si="47"/>
        <v>公斤</v>
      </c>
      <c r="V60" s="233" t="s">
        <v>34</v>
      </c>
      <c r="W60" s="97">
        <v>0.05</v>
      </c>
      <c r="X60" s="235" t="str">
        <f t="shared" si="48"/>
        <v>公斤</v>
      </c>
      <c r="Y60" s="111"/>
      <c r="Z60" s="14"/>
      <c r="AA60" s="14"/>
      <c r="AB60" s="14"/>
      <c r="AC60" s="14"/>
      <c r="AD60" s="14"/>
      <c r="AE60" s="14"/>
      <c r="AF60" s="14"/>
    </row>
    <row r="61" spans="1:32" s="112" customFormat="1" ht="15" customHeight="1">
      <c r="A61" s="474"/>
      <c r="B61" s="108"/>
      <c r="C61" s="110"/>
      <c r="D61" s="110"/>
      <c r="E61" s="110"/>
      <c r="F61" s="110"/>
      <c r="G61" s="110"/>
      <c r="H61" s="110"/>
      <c r="I61" s="16"/>
      <c r="J61" s="233"/>
      <c r="K61" s="97"/>
      <c r="L61" s="97" t="str">
        <f t="shared" si="44"/>
        <v/>
      </c>
      <c r="M61" s="233" t="s">
        <v>89</v>
      </c>
      <c r="N61" s="97">
        <v>2</v>
      </c>
      <c r="O61" s="97" t="str">
        <f t="shared" si="45"/>
        <v>公斤</v>
      </c>
      <c r="P61" s="233" t="s">
        <v>34</v>
      </c>
      <c r="Q61" s="97">
        <v>0.05</v>
      </c>
      <c r="R61" s="97" t="str">
        <f t="shared" si="46"/>
        <v>公斤</v>
      </c>
      <c r="S61" s="114"/>
      <c r="T61" s="17"/>
      <c r="U61" s="234" t="str">
        <f t="shared" si="47"/>
        <v/>
      </c>
      <c r="V61" s="233"/>
      <c r="W61" s="97"/>
      <c r="X61" s="235" t="str">
        <f t="shared" si="48"/>
        <v/>
      </c>
      <c r="Y61" s="111"/>
      <c r="Z61" s="14"/>
      <c r="AA61" s="14"/>
      <c r="AB61" s="14"/>
      <c r="AC61" s="14"/>
      <c r="AD61" s="14"/>
      <c r="AE61" s="14"/>
      <c r="AF61" s="14"/>
    </row>
    <row r="62" spans="1:32" s="112" customFormat="1" ht="15" customHeight="1">
      <c r="A62" s="474"/>
      <c r="B62" s="108"/>
      <c r="C62" s="110"/>
      <c r="D62" s="110"/>
      <c r="E62" s="110"/>
      <c r="F62" s="110"/>
      <c r="G62" s="110"/>
      <c r="H62" s="110"/>
      <c r="I62" s="16"/>
      <c r="J62" s="233"/>
      <c r="K62" s="97"/>
      <c r="L62" s="97" t="str">
        <f t="shared" si="44"/>
        <v/>
      </c>
      <c r="M62" s="233" t="s">
        <v>90</v>
      </c>
      <c r="N62" s="97">
        <v>0.1</v>
      </c>
      <c r="O62" s="97" t="str">
        <f t="shared" si="45"/>
        <v>公斤</v>
      </c>
      <c r="P62" s="233"/>
      <c r="Q62" s="97"/>
      <c r="R62" s="97" t="str">
        <f t="shared" si="46"/>
        <v/>
      </c>
      <c r="S62" s="114"/>
      <c r="T62" s="17"/>
      <c r="U62" s="234" t="str">
        <f t="shared" si="47"/>
        <v/>
      </c>
      <c r="V62" s="233"/>
      <c r="W62" s="97"/>
      <c r="X62" s="235" t="str">
        <f t="shared" si="48"/>
        <v/>
      </c>
      <c r="Y62" s="111"/>
      <c r="Z62" s="14"/>
      <c r="AA62" s="14"/>
      <c r="AB62" s="14"/>
      <c r="AC62" s="14"/>
      <c r="AD62" s="14"/>
      <c r="AE62" s="14"/>
      <c r="AF62" s="14"/>
    </row>
    <row r="63" spans="1:32" s="112" customFormat="1" ht="15" customHeight="1" thickBot="1">
      <c r="A63" s="475"/>
      <c r="B63" s="119"/>
      <c r="C63" s="120"/>
      <c r="D63" s="120"/>
      <c r="E63" s="120"/>
      <c r="F63" s="120"/>
      <c r="G63" s="120"/>
      <c r="H63" s="120"/>
      <c r="I63" s="40"/>
      <c r="J63" s="239"/>
      <c r="K63" s="240"/>
      <c r="L63" s="240" t="str">
        <f t="shared" si="44"/>
        <v/>
      </c>
      <c r="M63" s="239" t="s">
        <v>34</v>
      </c>
      <c r="N63" s="240">
        <v>0.05</v>
      </c>
      <c r="O63" s="240" t="str">
        <f t="shared" si="45"/>
        <v>公斤</v>
      </c>
      <c r="P63" s="236"/>
      <c r="Q63" s="237"/>
      <c r="R63" s="240" t="str">
        <f t="shared" si="46"/>
        <v/>
      </c>
      <c r="S63" s="122"/>
      <c r="T63" s="41"/>
      <c r="U63" s="246" t="str">
        <f t="shared" si="47"/>
        <v/>
      </c>
      <c r="V63" s="239"/>
      <c r="W63" s="240"/>
      <c r="X63" s="247" t="str">
        <f t="shared" si="48"/>
        <v/>
      </c>
      <c r="Y63" s="128"/>
      <c r="Z63" s="47"/>
      <c r="AA63" s="47"/>
      <c r="AB63" s="47"/>
      <c r="AC63" s="47"/>
      <c r="AD63" s="47"/>
      <c r="AE63" s="47"/>
      <c r="AF63" s="47"/>
    </row>
    <row r="64" spans="1:32" s="112" customFormat="1" ht="15" customHeight="1">
      <c r="A64" s="473" t="s">
        <v>281</v>
      </c>
      <c r="B64" s="108" t="s">
        <v>204</v>
      </c>
      <c r="C64" s="109">
        <v>5.2</v>
      </c>
      <c r="D64" s="109">
        <v>2.2999999999999998</v>
      </c>
      <c r="E64" s="109">
        <v>1.1000000000000001</v>
      </c>
      <c r="F64" s="109">
        <v>2</v>
      </c>
      <c r="G64" s="110"/>
      <c r="H64" s="110">
        <v>0</v>
      </c>
      <c r="I64" s="129">
        <f>C64*70+F64*45+E64*25+G64*150+H64*60+D64*75</f>
        <v>654</v>
      </c>
      <c r="J64" s="500" t="s">
        <v>47</v>
      </c>
      <c r="K64" s="501"/>
      <c r="L64" s="230"/>
      <c r="M64" s="500" t="s">
        <v>298</v>
      </c>
      <c r="N64" s="501"/>
      <c r="O64" s="230"/>
      <c r="P64" s="524" t="s">
        <v>49</v>
      </c>
      <c r="Q64" s="525"/>
      <c r="R64" s="230"/>
      <c r="S64" s="231" t="s">
        <v>22</v>
      </c>
      <c r="T64" s="130"/>
      <c r="U64" s="230"/>
      <c r="V64" s="248" t="s">
        <v>117</v>
      </c>
      <c r="W64" s="131"/>
      <c r="X64" s="232"/>
      <c r="Y64" s="111"/>
      <c r="Z64" s="14" t="str">
        <f>B64</f>
        <v>f3</v>
      </c>
      <c r="AA64" s="14" t="str">
        <f>J65&amp;" "&amp;J66&amp;" "&amp;J67&amp;" "&amp;J68&amp;" "&amp;J69</f>
        <v xml:space="preserve">米 糙米   </v>
      </c>
      <c r="AB64" s="14" t="str">
        <f>M65&amp;" "&amp;M66&amp;" "&amp;M67&amp;" "&amp;M68&amp;" "&amp;M69</f>
        <v xml:space="preserve">凍豆腐 蔭鳳梨   </v>
      </c>
      <c r="AC64" s="14" t="str">
        <f>P65&amp;" "&amp;P66&amp;" "&amp;P67&amp;" "&amp;P68&amp;" "&amp;P69</f>
        <v>豆包 胡蘿蔔 甘藍 冷凍玉米粒 薑</v>
      </c>
      <c r="AD64" s="14" t="str">
        <f>S65&amp;" "&amp;S66&amp;" "&amp;S67&amp;" "&amp;S68&amp;" "&amp;S69</f>
        <v xml:space="preserve">蔬菜 薑   </v>
      </c>
      <c r="AE64" s="14" t="str">
        <f>V65&amp;" "&amp;V66&amp;" "&amp;V67&amp;" "&amp;V68&amp;" "&amp;V69</f>
        <v xml:space="preserve">脆筍 胡蘿蔔 雞蛋 乾木耳 </v>
      </c>
      <c r="AF64" s="14"/>
    </row>
    <row r="65" spans="1:32" s="112" customFormat="1" ht="15" customHeight="1">
      <c r="A65" s="474"/>
      <c r="B65" s="108"/>
      <c r="C65" s="110"/>
      <c r="D65" s="110"/>
      <c r="E65" s="110"/>
      <c r="F65" s="110"/>
      <c r="G65" s="110"/>
      <c r="H65" s="110"/>
      <c r="I65" s="16"/>
      <c r="J65" s="233" t="s">
        <v>23</v>
      </c>
      <c r="K65" s="97">
        <v>7</v>
      </c>
      <c r="L65" s="97" t="str">
        <f t="shared" ref="L65:L69" si="49">IF(K65,"公斤","")</f>
        <v>公斤</v>
      </c>
      <c r="M65" s="233" t="s">
        <v>132</v>
      </c>
      <c r="N65" s="97">
        <v>8</v>
      </c>
      <c r="O65" s="97" t="str">
        <f t="shared" ref="O65:O69" si="50">IF(N65,"公斤","")</f>
        <v>公斤</v>
      </c>
      <c r="P65" s="233" t="s">
        <v>59</v>
      </c>
      <c r="Q65" s="97">
        <v>3</v>
      </c>
      <c r="R65" s="97" t="str">
        <f t="shared" ref="R65:R69" si="51">IF(Q65,"公斤","")</f>
        <v>公斤</v>
      </c>
      <c r="S65" s="115" t="s">
        <v>18</v>
      </c>
      <c r="T65" s="18">
        <v>7</v>
      </c>
      <c r="U65" s="234" t="str">
        <f t="shared" ref="U65:U69" si="52">IF(T65,"公斤","")</f>
        <v>公斤</v>
      </c>
      <c r="V65" s="233" t="s">
        <v>54</v>
      </c>
      <c r="W65" s="97">
        <v>1</v>
      </c>
      <c r="X65" s="235" t="str">
        <f t="shared" ref="X65:X69" si="53">IF(W65,"公斤","")</f>
        <v>公斤</v>
      </c>
      <c r="Y65" s="111"/>
      <c r="Z65" s="14"/>
      <c r="AA65" s="14"/>
      <c r="AB65" s="14"/>
      <c r="AC65" s="14"/>
      <c r="AD65" s="14"/>
      <c r="AE65" s="14"/>
      <c r="AF65" s="14"/>
    </row>
    <row r="66" spans="1:32" s="112" customFormat="1" ht="15" customHeight="1">
      <c r="A66" s="474"/>
      <c r="B66" s="108"/>
      <c r="C66" s="110"/>
      <c r="D66" s="110"/>
      <c r="E66" s="110"/>
      <c r="F66" s="110"/>
      <c r="G66" s="110"/>
      <c r="H66" s="110"/>
      <c r="I66" s="16"/>
      <c r="J66" s="233" t="s">
        <v>42</v>
      </c>
      <c r="K66" s="97">
        <v>3</v>
      </c>
      <c r="L66" s="97" t="str">
        <f t="shared" si="49"/>
        <v>公斤</v>
      </c>
      <c r="M66" s="233" t="s">
        <v>207</v>
      </c>
      <c r="N66" s="97">
        <v>1.5</v>
      </c>
      <c r="O66" s="97" t="str">
        <f t="shared" si="50"/>
        <v>公斤</v>
      </c>
      <c r="P66" s="233" t="s">
        <v>27</v>
      </c>
      <c r="Q66" s="97">
        <v>0.5</v>
      </c>
      <c r="R66" s="97" t="str">
        <f t="shared" si="51"/>
        <v>公斤</v>
      </c>
      <c r="S66" s="114" t="s">
        <v>34</v>
      </c>
      <c r="T66" s="17">
        <v>0.05</v>
      </c>
      <c r="U66" s="234" t="str">
        <f t="shared" si="52"/>
        <v>公斤</v>
      </c>
      <c r="V66" s="233" t="s">
        <v>27</v>
      </c>
      <c r="W66" s="97">
        <v>0.5</v>
      </c>
      <c r="X66" s="235" t="str">
        <f t="shared" si="53"/>
        <v>公斤</v>
      </c>
      <c r="Y66" s="111"/>
      <c r="Z66" s="14"/>
      <c r="AA66" s="14"/>
      <c r="AB66" s="14"/>
      <c r="AC66" s="14"/>
      <c r="AD66" s="14"/>
      <c r="AE66" s="14"/>
      <c r="AF66" s="14"/>
    </row>
    <row r="67" spans="1:32" s="112" customFormat="1" ht="15" customHeight="1">
      <c r="A67" s="474"/>
      <c r="B67" s="108"/>
      <c r="C67" s="110"/>
      <c r="D67" s="110"/>
      <c r="E67" s="110"/>
      <c r="F67" s="110"/>
      <c r="G67" s="110"/>
      <c r="H67" s="110"/>
      <c r="I67" s="16"/>
      <c r="J67" s="233"/>
      <c r="K67" s="97"/>
      <c r="L67" s="97" t="str">
        <f t="shared" si="49"/>
        <v/>
      </c>
      <c r="M67" s="233"/>
      <c r="N67" s="97"/>
      <c r="O67" s="97" t="str">
        <f t="shared" si="50"/>
        <v/>
      </c>
      <c r="P67" s="233" t="s">
        <v>43</v>
      </c>
      <c r="Q67" s="97">
        <v>1.5</v>
      </c>
      <c r="R67" s="97" t="str">
        <f t="shared" si="51"/>
        <v>公斤</v>
      </c>
      <c r="S67" s="114"/>
      <c r="T67" s="17"/>
      <c r="U67" s="234" t="str">
        <f t="shared" si="52"/>
        <v/>
      </c>
      <c r="V67" s="233" t="s">
        <v>40</v>
      </c>
      <c r="W67" s="97">
        <v>1.7</v>
      </c>
      <c r="X67" s="235" t="str">
        <f t="shared" si="53"/>
        <v>公斤</v>
      </c>
      <c r="Y67" s="111"/>
      <c r="Z67" s="14"/>
      <c r="AA67" s="14"/>
      <c r="AB67" s="14"/>
      <c r="AC67" s="14"/>
      <c r="AD67" s="14"/>
      <c r="AE67" s="14"/>
      <c r="AF67" s="14"/>
    </row>
    <row r="68" spans="1:32" s="112" customFormat="1" ht="15" customHeight="1">
      <c r="A68" s="474"/>
      <c r="B68" s="108"/>
      <c r="C68" s="110"/>
      <c r="D68" s="110"/>
      <c r="E68" s="110"/>
      <c r="F68" s="110"/>
      <c r="G68" s="110"/>
      <c r="H68" s="110"/>
      <c r="I68" s="16"/>
      <c r="J68" s="233"/>
      <c r="K68" s="97"/>
      <c r="L68" s="97" t="str">
        <f t="shared" si="49"/>
        <v/>
      </c>
      <c r="M68" s="233"/>
      <c r="N68" s="97"/>
      <c r="O68" s="97" t="str">
        <f t="shared" si="50"/>
        <v/>
      </c>
      <c r="P68" s="233" t="s">
        <v>64</v>
      </c>
      <c r="Q68" s="97">
        <v>1.5</v>
      </c>
      <c r="R68" s="97" t="str">
        <f t="shared" si="51"/>
        <v>公斤</v>
      </c>
      <c r="S68" s="114"/>
      <c r="T68" s="17"/>
      <c r="U68" s="234" t="str">
        <f t="shared" si="52"/>
        <v/>
      </c>
      <c r="V68" s="233" t="s">
        <v>46</v>
      </c>
      <c r="W68" s="97">
        <v>0.01</v>
      </c>
      <c r="X68" s="235" t="str">
        <f t="shared" si="53"/>
        <v>公斤</v>
      </c>
      <c r="Y68" s="111"/>
      <c r="Z68" s="14"/>
      <c r="AA68" s="14"/>
      <c r="AB68" s="14"/>
      <c r="AC68" s="14"/>
      <c r="AD68" s="14"/>
      <c r="AE68" s="14"/>
      <c r="AF68" s="14"/>
    </row>
    <row r="69" spans="1:32" s="112" customFormat="1" ht="15" customHeight="1" thickBot="1">
      <c r="A69" s="475"/>
      <c r="B69" s="119"/>
      <c r="C69" s="120"/>
      <c r="D69" s="120"/>
      <c r="E69" s="120"/>
      <c r="F69" s="120"/>
      <c r="G69" s="120"/>
      <c r="H69" s="120"/>
      <c r="I69" s="121"/>
      <c r="J69" s="239"/>
      <c r="K69" s="240"/>
      <c r="L69" s="237" t="str">
        <f t="shared" si="49"/>
        <v/>
      </c>
      <c r="M69" s="239"/>
      <c r="N69" s="240"/>
      <c r="O69" s="237" t="str">
        <f t="shared" si="50"/>
        <v/>
      </c>
      <c r="P69" s="239" t="s">
        <v>34</v>
      </c>
      <c r="Q69" s="240">
        <v>0.05</v>
      </c>
      <c r="R69" s="237" t="str">
        <f t="shared" si="51"/>
        <v>公斤</v>
      </c>
      <c r="S69" s="116"/>
      <c r="T69" s="117"/>
      <c r="U69" s="241" t="str">
        <f t="shared" si="52"/>
        <v/>
      </c>
      <c r="V69" s="239"/>
      <c r="W69" s="240"/>
      <c r="X69" s="242" t="str">
        <f t="shared" si="53"/>
        <v/>
      </c>
      <c r="Y69" s="111"/>
      <c r="Z69" s="14"/>
      <c r="AA69" s="14"/>
      <c r="AB69" s="14"/>
      <c r="AC69" s="14"/>
      <c r="AD69" s="14"/>
      <c r="AE69" s="14"/>
      <c r="AF69" s="14"/>
    </row>
    <row r="70" spans="1:32" s="112" customFormat="1" ht="15" customHeight="1">
      <c r="A70" s="473" t="s">
        <v>282</v>
      </c>
      <c r="B70" s="108" t="s">
        <v>208</v>
      </c>
      <c r="C70" s="109">
        <v>6.3</v>
      </c>
      <c r="D70" s="109">
        <v>2.6</v>
      </c>
      <c r="E70" s="109">
        <v>1</v>
      </c>
      <c r="F70" s="109">
        <v>2</v>
      </c>
      <c r="G70" s="110"/>
      <c r="H70" s="110">
        <v>0</v>
      </c>
      <c r="I70" s="28">
        <f>C70*70+F70*45+E70*25+G70*150+H70*60+D70*75</f>
        <v>751</v>
      </c>
      <c r="J70" s="500" t="s">
        <v>35</v>
      </c>
      <c r="K70" s="501"/>
      <c r="L70" s="243"/>
      <c r="M70" s="500" t="s">
        <v>299</v>
      </c>
      <c r="N70" s="501"/>
      <c r="O70" s="243"/>
      <c r="P70" s="500" t="s">
        <v>106</v>
      </c>
      <c r="Q70" s="501"/>
      <c r="R70" s="243"/>
      <c r="S70" s="244" t="s">
        <v>22</v>
      </c>
      <c r="T70" s="125"/>
      <c r="U70" s="243"/>
      <c r="V70" s="500" t="s">
        <v>211</v>
      </c>
      <c r="W70" s="501"/>
      <c r="X70" s="245"/>
      <c r="Y70" s="126"/>
      <c r="Z70" s="127" t="str">
        <f>B70</f>
        <v>f4</v>
      </c>
      <c r="AA70" s="127" t="str">
        <f>J71&amp;" "&amp;J72&amp;" "&amp;J73&amp;" "&amp;J74&amp;" "&amp;J75</f>
        <v xml:space="preserve">米 糙米   </v>
      </c>
      <c r="AB70" s="127" t="str">
        <f>M71&amp;" "&amp;M72&amp;" "&amp;M73&amp;" "&amp;M74&amp;" "&amp;M75</f>
        <v xml:space="preserve">麵腸 豆薯 九層塔 大番茄 </v>
      </c>
      <c r="AC70" s="127" t="str">
        <f>P71&amp;" "&amp;P72&amp;" "&amp;P73&amp;" "&amp;P74&amp;" "&amp;P75</f>
        <v xml:space="preserve">豆干 芹菜 胡蘿蔔 薑 </v>
      </c>
      <c r="AD70" s="127" t="str">
        <f>S71&amp;" "&amp;S72&amp;" "&amp;S73&amp;" "&amp;S74&amp;" "&amp;S75</f>
        <v xml:space="preserve">蔬菜 薑   </v>
      </c>
      <c r="AE70" s="127" t="str">
        <f>V71&amp;" "&amp;V72&amp;" "&amp;V73&amp;" "&amp;V74&amp;" "&amp;V75</f>
        <v xml:space="preserve">西谷米 二砂糖   </v>
      </c>
      <c r="AF70" s="127"/>
    </row>
    <row r="71" spans="1:32" s="112" customFormat="1" ht="15" customHeight="1">
      <c r="A71" s="474"/>
      <c r="B71" s="108"/>
      <c r="C71" s="110"/>
      <c r="D71" s="110"/>
      <c r="E71" s="110"/>
      <c r="F71" s="110"/>
      <c r="G71" s="110"/>
      <c r="H71" s="110"/>
      <c r="I71" s="16"/>
      <c r="J71" s="233" t="s">
        <v>23</v>
      </c>
      <c r="K71" s="97">
        <v>7</v>
      </c>
      <c r="L71" s="97" t="str">
        <f t="shared" ref="L71:L75" si="54">IF(K71,"公斤","")</f>
        <v>公斤</v>
      </c>
      <c r="M71" s="233" t="s">
        <v>177</v>
      </c>
      <c r="N71" s="97">
        <v>5.3</v>
      </c>
      <c r="O71" s="97" t="str">
        <f t="shared" ref="O71:O75" si="55">IF(N71,"公斤","")</f>
        <v>公斤</v>
      </c>
      <c r="P71" s="233" t="s">
        <v>75</v>
      </c>
      <c r="Q71" s="97">
        <v>4</v>
      </c>
      <c r="R71" s="97" t="str">
        <f t="shared" ref="R71:R75" si="56">IF(Q71,"公斤","")</f>
        <v>公斤</v>
      </c>
      <c r="S71" s="115" t="s">
        <v>18</v>
      </c>
      <c r="T71" s="18">
        <v>7</v>
      </c>
      <c r="U71" s="234" t="str">
        <f t="shared" ref="U71:U75" si="57">IF(T71,"公斤","")</f>
        <v>公斤</v>
      </c>
      <c r="V71" s="233" t="s">
        <v>212</v>
      </c>
      <c r="W71" s="97">
        <v>2</v>
      </c>
      <c r="X71" s="235" t="str">
        <f t="shared" ref="X71:X75" si="58">IF(W71,"公斤","")</f>
        <v>公斤</v>
      </c>
      <c r="Y71" s="111"/>
      <c r="Z71" s="14"/>
      <c r="AA71" s="14"/>
      <c r="AB71" s="14"/>
      <c r="AC71" s="14"/>
      <c r="AD71" s="14"/>
      <c r="AE71" s="14"/>
      <c r="AF71" s="14"/>
    </row>
    <row r="72" spans="1:32" s="112" customFormat="1" ht="15" customHeight="1">
      <c r="A72" s="474"/>
      <c r="B72" s="108"/>
      <c r="C72" s="110"/>
      <c r="D72" s="110"/>
      <c r="E72" s="110"/>
      <c r="F72" s="110"/>
      <c r="G72" s="110"/>
      <c r="H72" s="110"/>
      <c r="I72" s="16"/>
      <c r="J72" s="233" t="s">
        <v>42</v>
      </c>
      <c r="K72" s="97">
        <v>3</v>
      </c>
      <c r="L72" s="97" t="str">
        <f t="shared" si="54"/>
        <v>公斤</v>
      </c>
      <c r="M72" s="233" t="s">
        <v>69</v>
      </c>
      <c r="N72" s="97">
        <v>3</v>
      </c>
      <c r="O72" s="97" t="str">
        <f t="shared" si="55"/>
        <v>公斤</v>
      </c>
      <c r="P72" s="233" t="s">
        <v>107</v>
      </c>
      <c r="Q72" s="97">
        <v>0.5</v>
      </c>
      <c r="R72" s="97" t="str">
        <f t="shared" si="56"/>
        <v>公斤</v>
      </c>
      <c r="S72" s="114" t="s">
        <v>34</v>
      </c>
      <c r="T72" s="17">
        <v>0.05</v>
      </c>
      <c r="U72" s="234" t="str">
        <f t="shared" si="57"/>
        <v>公斤</v>
      </c>
      <c r="V72" s="238" t="s">
        <v>60</v>
      </c>
      <c r="W72" s="97">
        <v>1</v>
      </c>
      <c r="X72" s="235" t="str">
        <f t="shared" si="58"/>
        <v>公斤</v>
      </c>
      <c r="Y72" s="111"/>
      <c r="Z72" s="14"/>
      <c r="AA72" s="14"/>
      <c r="AB72" s="14"/>
      <c r="AC72" s="14"/>
      <c r="AD72" s="14"/>
      <c r="AE72" s="14"/>
      <c r="AF72" s="14"/>
    </row>
    <row r="73" spans="1:32" s="112" customFormat="1" ht="15" customHeight="1">
      <c r="A73" s="474"/>
      <c r="B73" s="108"/>
      <c r="C73" s="110"/>
      <c r="D73" s="110"/>
      <c r="E73" s="110"/>
      <c r="F73" s="110"/>
      <c r="G73" s="110"/>
      <c r="H73" s="110"/>
      <c r="I73" s="16"/>
      <c r="J73" s="233"/>
      <c r="K73" s="97"/>
      <c r="L73" s="97" t="str">
        <f t="shared" si="54"/>
        <v/>
      </c>
      <c r="M73" s="233" t="s">
        <v>71</v>
      </c>
      <c r="N73" s="97">
        <v>0.2</v>
      </c>
      <c r="O73" s="97" t="str">
        <f t="shared" si="55"/>
        <v>公斤</v>
      </c>
      <c r="P73" s="233" t="s">
        <v>27</v>
      </c>
      <c r="Q73" s="97">
        <v>0.5</v>
      </c>
      <c r="R73" s="97" t="str">
        <f t="shared" si="56"/>
        <v>公斤</v>
      </c>
      <c r="S73" s="114"/>
      <c r="T73" s="17"/>
      <c r="U73" s="234" t="str">
        <f t="shared" si="57"/>
        <v/>
      </c>
      <c r="V73" s="137"/>
      <c r="W73" s="97"/>
      <c r="X73" s="235" t="str">
        <f t="shared" si="58"/>
        <v/>
      </c>
      <c r="Y73" s="111"/>
      <c r="Z73" s="14"/>
      <c r="AA73" s="14"/>
      <c r="AB73" s="14"/>
      <c r="AC73" s="14"/>
      <c r="AD73" s="14"/>
      <c r="AE73" s="14"/>
      <c r="AF73" s="14"/>
    </row>
    <row r="74" spans="1:32" s="112" customFormat="1" ht="15" customHeight="1">
      <c r="A74" s="474"/>
      <c r="B74" s="108"/>
      <c r="C74" s="110"/>
      <c r="D74" s="110"/>
      <c r="E74" s="110"/>
      <c r="F74" s="110"/>
      <c r="G74" s="110"/>
      <c r="H74" s="110"/>
      <c r="I74" s="16"/>
      <c r="J74" s="233"/>
      <c r="K74" s="97"/>
      <c r="L74" s="97" t="str">
        <f t="shared" si="54"/>
        <v/>
      </c>
      <c r="M74" s="233" t="s">
        <v>70</v>
      </c>
      <c r="N74" s="97">
        <v>1</v>
      </c>
      <c r="O74" s="97" t="str">
        <f t="shared" si="55"/>
        <v>公斤</v>
      </c>
      <c r="P74" s="233" t="s">
        <v>34</v>
      </c>
      <c r="Q74" s="97">
        <v>0.05</v>
      </c>
      <c r="R74" s="97" t="str">
        <f t="shared" si="56"/>
        <v>公斤</v>
      </c>
      <c r="S74" s="114"/>
      <c r="T74" s="17"/>
      <c r="U74" s="234" t="str">
        <f t="shared" si="57"/>
        <v/>
      </c>
      <c r="V74" s="233"/>
      <c r="W74" s="97"/>
      <c r="X74" s="235" t="str">
        <f t="shared" si="58"/>
        <v/>
      </c>
      <c r="Y74" s="111"/>
      <c r="Z74" s="14"/>
      <c r="AA74" s="14"/>
      <c r="AB74" s="14"/>
      <c r="AC74" s="14"/>
      <c r="AD74" s="14"/>
      <c r="AE74" s="14"/>
      <c r="AF74" s="14"/>
    </row>
    <row r="75" spans="1:32" s="112" customFormat="1" ht="15" customHeight="1" thickBot="1">
      <c r="A75" s="475"/>
      <c r="B75" s="119"/>
      <c r="C75" s="120"/>
      <c r="D75" s="120"/>
      <c r="E75" s="120"/>
      <c r="F75" s="120"/>
      <c r="G75" s="120"/>
      <c r="H75" s="120"/>
      <c r="I75" s="40"/>
      <c r="J75" s="239"/>
      <c r="K75" s="240"/>
      <c r="L75" s="240" t="str">
        <f t="shared" si="54"/>
        <v/>
      </c>
      <c r="M75" s="256"/>
      <c r="N75" s="257"/>
      <c r="O75" s="240" t="str">
        <f t="shared" si="55"/>
        <v/>
      </c>
      <c r="P75" s="239"/>
      <c r="Q75" s="240"/>
      <c r="R75" s="240" t="str">
        <f t="shared" si="56"/>
        <v/>
      </c>
      <c r="S75" s="122"/>
      <c r="T75" s="41"/>
      <c r="U75" s="246" t="str">
        <f t="shared" si="57"/>
        <v/>
      </c>
      <c r="V75" s="239"/>
      <c r="W75" s="240"/>
      <c r="X75" s="247" t="str">
        <f t="shared" si="58"/>
        <v/>
      </c>
      <c r="Y75" s="128"/>
      <c r="Z75" s="47"/>
      <c r="AA75" s="47"/>
      <c r="AB75" s="47"/>
      <c r="AC75" s="47"/>
      <c r="AD75" s="47"/>
      <c r="AE75" s="47"/>
      <c r="AF75" s="47"/>
    </row>
    <row r="76" spans="1:32" s="112" customFormat="1" ht="15" customHeight="1">
      <c r="A76" s="473" t="s">
        <v>283</v>
      </c>
      <c r="B76" s="108" t="s">
        <v>213</v>
      </c>
      <c r="C76" s="109">
        <v>5.2</v>
      </c>
      <c r="D76" s="109">
        <v>2.5</v>
      </c>
      <c r="E76" s="109">
        <v>1.6</v>
      </c>
      <c r="F76" s="109">
        <v>1</v>
      </c>
      <c r="G76" s="110"/>
      <c r="H76" s="110">
        <v>0</v>
      </c>
      <c r="I76" s="129">
        <f>C76*70+F76*45+E76*25+G76*150+H76*60+D76*75</f>
        <v>636.5</v>
      </c>
      <c r="J76" s="500" t="s">
        <v>214</v>
      </c>
      <c r="K76" s="501"/>
      <c r="L76" s="230"/>
      <c r="M76" s="500" t="s">
        <v>302</v>
      </c>
      <c r="N76" s="501"/>
      <c r="O76" s="230"/>
      <c r="P76" s="529" t="s">
        <v>216</v>
      </c>
      <c r="Q76" s="459"/>
      <c r="R76" s="230"/>
      <c r="S76" s="231" t="s">
        <v>22</v>
      </c>
      <c r="T76" s="130"/>
      <c r="U76" s="230"/>
      <c r="V76" s="500" t="s">
        <v>87</v>
      </c>
      <c r="W76" s="501"/>
      <c r="X76" s="232"/>
      <c r="Y76" s="111"/>
      <c r="Z76" s="14" t="str">
        <f>B76</f>
        <v>f5</v>
      </c>
      <c r="AA76" s="14" t="str">
        <f>J77&amp;" "&amp;J78&amp;" "&amp;J79&amp;" "&amp;J80&amp;" "&amp;J81</f>
        <v xml:space="preserve">米 大麥仁   </v>
      </c>
      <c r="AB76" s="14" t="str">
        <f>M77&amp;" "&amp;M78&amp;" "&amp;M79&amp;" "&amp;M80&amp;" "&amp;M81</f>
        <v>四角油豆腐 芹菜 胡蘿蔔 醬油 二砂糖</v>
      </c>
      <c r="AC76" s="14" t="str">
        <f>P77&amp;" "&amp;P78&amp;" "&amp;P79&amp;" "&amp;P80&amp;" "&amp;P81</f>
        <v xml:space="preserve">雞蛋 結球白菜 胡蘿蔔 薑 </v>
      </c>
      <c r="AD76" s="14" t="str">
        <f>S77&amp;" "&amp;S78&amp;" "&amp;S79&amp;" "&amp;S80&amp;" "&amp;S81</f>
        <v xml:space="preserve">蔬菜 薑   </v>
      </c>
      <c r="AE76" s="14" t="str">
        <f>V77&amp;" "&amp;V78&amp;" "&amp;V79&amp;" "&amp;V80&amp;" "&amp;V81</f>
        <v xml:space="preserve">豆漿    </v>
      </c>
      <c r="AF76" s="14"/>
    </row>
    <row r="77" spans="1:32" s="112" customFormat="1" ht="15" customHeight="1">
      <c r="A77" s="474"/>
      <c r="B77" s="108"/>
      <c r="C77" s="110"/>
      <c r="D77" s="110"/>
      <c r="E77" s="110"/>
      <c r="F77" s="110"/>
      <c r="G77" s="110"/>
      <c r="H77" s="110"/>
      <c r="I77" s="16"/>
      <c r="J77" s="233" t="s">
        <v>23</v>
      </c>
      <c r="K77" s="97">
        <v>10</v>
      </c>
      <c r="L77" s="97" t="str">
        <f t="shared" ref="L77:L81" si="59">IF(K77,"公斤","")</f>
        <v>公斤</v>
      </c>
      <c r="M77" s="233" t="s">
        <v>52</v>
      </c>
      <c r="N77" s="97">
        <v>5.5</v>
      </c>
      <c r="O77" s="97" t="str">
        <f t="shared" ref="O77:O87" si="60">IF(N77,"公斤","")</f>
        <v>公斤</v>
      </c>
      <c r="P77" s="233" t="s">
        <v>40</v>
      </c>
      <c r="Q77" s="97">
        <v>2.7</v>
      </c>
      <c r="R77" s="97" t="str">
        <f t="shared" ref="R77:R81" si="61">IF(Q77,"公斤","")</f>
        <v>公斤</v>
      </c>
      <c r="S77" s="115" t="s">
        <v>18</v>
      </c>
      <c r="T77" s="18">
        <v>7</v>
      </c>
      <c r="U77" s="234" t="str">
        <f t="shared" ref="U77:U81" si="62">IF(T77,"公斤","")</f>
        <v>公斤</v>
      </c>
      <c r="V77" s="233" t="s">
        <v>87</v>
      </c>
      <c r="W77" s="97">
        <v>1.9</v>
      </c>
      <c r="X77" s="235" t="str">
        <f t="shared" ref="X77:X81" si="63">IF(W77,"公斤","")</f>
        <v>公斤</v>
      </c>
      <c r="Y77" s="111"/>
      <c r="Z77" s="14"/>
      <c r="AA77" s="14"/>
      <c r="AB77" s="14"/>
      <c r="AC77" s="14"/>
      <c r="AD77" s="14"/>
      <c r="AE77" s="14"/>
      <c r="AF77" s="14"/>
    </row>
    <row r="78" spans="1:32" s="112" customFormat="1" ht="15" customHeight="1">
      <c r="A78" s="474"/>
      <c r="B78" s="108"/>
      <c r="C78" s="110"/>
      <c r="D78" s="110"/>
      <c r="E78" s="110"/>
      <c r="F78" s="110"/>
      <c r="G78" s="110"/>
      <c r="H78" s="110"/>
      <c r="I78" s="16"/>
      <c r="J78" s="233" t="s">
        <v>217</v>
      </c>
      <c r="K78" s="97">
        <v>0.4</v>
      </c>
      <c r="L78" s="97" t="str">
        <f t="shared" si="59"/>
        <v>公斤</v>
      </c>
      <c r="M78" s="233" t="s">
        <v>107</v>
      </c>
      <c r="N78" s="97">
        <v>2</v>
      </c>
      <c r="O78" s="97" t="str">
        <f t="shared" si="60"/>
        <v>公斤</v>
      </c>
      <c r="P78" s="233" t="s">
        <v>45</v>
      </c>
      <c r="Q78" s="97">
        <v>5</v>
      </c>
      <c r="R78" s="97" t="str">
        <f t="shared" si="61"/>
        <v>公斤</v>
      </c>
      <c r="S78" s="114" t="s">
        <v>34</v>
      </c>
      <c r="T78" s="17">
        <v>0.05</v>
      </c>
      <c r="U78" s="234" t="str">
        <f t="shared" si="62"/>
        <v>公斤</v>
      </c>
      <c r="V78" s="238"/>
      <c r="W78" s="97"/>
      <c r="X78" s="235" t="str">
        <f t="shared" si="63"/>
        <v/>
      </c>
      <c r="Y78" s="111"/>
      <c r="Z78" s="14"/>
      <c r="AA78" s="14"/>
      <c r="AB78" s="14"/>
      <c r="AC78" s="14"/>
      <c r="AD78" s="14"/>
      <c r="AE78" s="14"/>
      <c r="AF78" s="14"/>
    </row>
    <row r="79" spans="1:32" s="112" customFormat="1" ht="15" customHeight="1">
      <c r="A79" s="474"/>
      <c r="B79" s="108"/>
      <c r="C79" s="110"/>
      <c r="D79" s="110"/>
      <c r="E79" s="110"/>
      <c r="F79" s="110"/>
      <c r="G79" s="110"/>
      <c r="H79" s="110"/>
      <c r="I79" s="16"/>
      <c r="J79" s="233"/>
      <c r="K79" s="97"/>
      <c r="L79" s="97" t="str">
        <f t="shared" si="59"/>
        <v/>
      </c>
      <c r="M79" s="233" t="s">
        <v>27</v>
      </c>
      <c r="N79" s="97">
        <v>0.5</v>
      </c>
      <c r="O79" s="97" t="str">
        <f t="shared" si="60"/>
        <v>公斤</v>
      </c>
      <c r="P79" s="233" t="s">
        <v>27</v>
      </c>
      <c r="Q79" s="97">
        <v>0.5</v>
      </c>
      <c r="R79" s="97" t="str">
        <f t="shared" si="61"/>
        <v>公斤</v>
      </c>
      <c r="S79" s="114"/>
      <c r="T79" s="17"/>
      <c r="U79" s="234" t="str">
        <f t="shared" si="62"/>
        <v/>
      </c>
      <c r="V79" s="233"/>
      <c r="W79" s="97"/>
      <c r="X79" s="235" t="str">
        <f t="shared" si="63"/>
        <v/>
      </c>
      <c r="Y79" s="111"/>
      <c r="Z79" s="14"/>
      <c r="AA79" s="14"/>
      <c r="AB79" s="14"/>
      <c r="AC79" s="14"/>
      <c r="AD79" s="14"/>
      <c r="AE79" s="14"/>
      <c r="AF79" s="14"/>
    </row>
    <row r="80" spans="1:32" s="112" customFormat="1" ht="15" customHeight="1">
      <c r="A80" s="474"/>
      <c r="B80" s="108"/>
      <c r="C80" s="110"/>
      <c r="D80" s="110"/>
      <c r="E80" s="110"/>
      <c r="F80" s="110"/>
      <c r="G80" s="110"/>
      <c r="H80" s="110"/>
      <c r="I80" s="16"/>
      <c r="J80" s="233"/>
      <c r="K80" s="97"/>
      <c r="L80" s="97" t="str">
        <f t="shared" si="59"/>
        <v/>
      </c>
      <c r="M80" s="233" t="s">
        <v>218</v>
      </c>
      <c r="N80" s="97"/>
      <c r="O80" s="97" t="str">
        <f t="shared" si="60"/>
        <v/>
      </c>
      <c r="P80" s="233" t="s">
        <v>34</v>
      </c>
      <c r="Q80" s="97">
        <v>0.05</v>
      </c>
      <c r="R80" s="97" t="str">
        <f t="shared" si="61"/>
        <v>公斤</v>
      </c>
      <c r="S80" s="114"/>
      <c r="T80" s="17"/>
      <c r="U80" s="234" t="str">
        <f t="shared" si="62"/>
        <v/>
      </c>
      <c r="V80" s="233"/>
      <c r="W80" s="97"/>
      <c r="X80" s="235" t="str">
        <f t="shared" si="63"/>
        <v/>
      </c>
      <c r="Y80" s="111"/>
      <c r="Z80" s="14"/>
      <c r="AA80" s="14"/>
      <c r="AB80" s="14"/>
      <c r="AC80" s="14"/>
      <c r="AD80" s="14"/>
      <c r="AE80" s="14"/>
      <c r="AF80" s="14"/>
    </row>
    <row r="81" spans="1:32" s="112" customFormat="1" ht="15" customHeight="1" thickBot="1">
      <c r="A81" s="475"/>
      <c r="B81" s="119"/>
      <c r="C81" s="120"/>
      <c r="D81" s="120"/>
      <c r="E81" s="120"/>
      <c r="F81" s="120"/>
      <c r="G81" s="120"/>
      <c r="H81" s="120"/>
      <c r="I81" s="121"/>
      <c r="J81" s="239"/>
      <c r="K81" s="240"/>
      <c r="L81" s="237" t="str">
        <f t="shared" si="59"/>
        <v/>
      </c>
      <c r="M81" s="239" t="s">
        <v>60</v>
      </c>
      <c r="N81" s="240"/>
      <c r="O81" s="237" t="str">
        <f t="shared" si="60"/>
        <v/>
      </c>
      <c r="P81" s="239"/>
      <c r="Q81" s="240"/>
      <c r="R81" s="237" t="str">
        <f t="shared" si="61"/>
        <v/>
      </c>
      <c r="S81" s="116"/>
      <c r="T81" s="117"/>
      <c r="U81" s="241" t="str">
        <f t="shared" si="62"/>
        <v/>
      </c>
      <c r="V81" s="239"/>
      <c r="W81" s="240"/>
      <c r="X81" s="242" t="str">
        <f t="shared" si="63"/>
        <v/>
      </c>
      <c r="Y81" s="111"/>
      <c r="Z81" s="111"/>
      <c r="AA81" s="14"/>
      <c r="AB81" s="111"/>
      <c r="AC81" s="111"/>
      <c r="AD81" s="111"/>
      <c r="AE81" s="111"/>
      <c r="AF81" s="111"/>
    </row>
    <row r="82" spans="1:32" s="112" customFormat="1" ht="15" customHeight="1">
      <c r="A82" s="473" t="s">
        <v>284</v>
      </c>
      <c r="B82" s="108" t="s">
        <v>219</v>
      </c>
      <c r="C82" s="109">
        <v>5</v>
      </c>
      <c r="D82" s="109">
        <v>3.1</v>
      </c>
      <c r="E82" s="109">
        <v>1.5</v>
      </c>
      <c r="F82" s="109">
        <v>2</v>
      </c>
      <c r="G82" s="110"/>
      <c r="H82" s="110">
        <v>0</v>
      </c>
      <c r="I82" s="28">
        <f>C82*70+F82*45+E82*25+G82*150+H82*60+D82*75</f>
        <v>710</v>
      </c>
      <c r="J82" s="500" t="s">
        <v>20</v>
      </c>
      <c r="K82" s="501"/>
      <c r="L82" s="243"/>
      <c r="M82" s="500" t="s">
        <v>303</v>
      </c>
      <c r="N82" s="501"/>
      <c r="O82" s="243" t="str">
        <f t="shared" si="60"/>
        <v/>
      </c>
      <c r="P82" s="528" t="s">
        <v>74</v>
      </c>
      <c r="Q82" s="501"/>
      <c r="R82" s="243"/>
      <c r="S82" s="244" t="s">
        <v>22</v>
      </c>
      <c r="T82" s="125"/>
      <c r="U82" s="243"/>
      <c r="V82" s="500" t="s">
        <v>220</v>
      </c>
      <c r="W82" s="501"/>
      <c r="X82" s="245"/>
      <c r="Y82" s="126"/>
      <c r="Z82" s="127" t="str">
        <f>B82</f>
        <v>g1</v>
      </c>
      <c r="AA82" s="127" t="str">
        <f>J83&amp;" "&amp;J84&amp;" "&amp;J85&amp;" "&amp;J86&amp;" "&amp;J87</f>
        <v xml:space="preserve">米    </v>
      </c>
      <c r="AB82" s="127" t="str">
        <f>M83&amp;" "&amp;M84&amp;" "&amp;M85&amp;" "&amp;M86&amp;" "&amp;M87</f>
        <v>豆包 芹菜 胡蘿蔔 薑 甜麵醬</v>
      </c>
      <c r="AC82" s="127" t="str">
        <f>P83&amp;" "&amp;P84&amp;" "&amp;P85&amp;" "&amp;P86&amp;" "&amp;P87</f>
        <v xml:space="preserve">芝麻(熟) 豆干 薑 滷包 </v>
      </c>
      <c r="AD82" s="127" t="str">
        <f>S83&amp;" "&amp;S84&amp;" "&amp;S85&amp;" "&amp;S86&amp;" "&amp;S87</f>
        <v xml:space="preserve">蔬菜 薑   </v>
      </c>
      <c r="AE82" s="127" t="str">
        <f>V83&amp;" "&amp;V84&amp;" "&amp;V85&amp;" "&amp;V86&amp;" "&amp;V87</f>
        <v xml:space="preserve">甘藍 薑   </v>
      </c>
      <c r="AF82" s="127"/>
    </row>
    <row r="83" spans="1:32" s="112" customFormat="1" ht="15" customHeight="1">
      <c r="A83" s="474"/>
      <c r="B83" s="108"/>
      <c r="C83" s="110"/>
      <c r="D83" s="110"/>
      <c r="E83" s="110"/>
      <c r="F83" s="110"/>
      <c r="G83" s="110"/>
      <c r="H83" s="110"/>
      <c r="I83" s="16"/>
      <c r="J83" s="233" t="s">
        <v>23</v>
      </c>
      <c r="K83" s="97">
        <v>10</v>
      </c>
      <c r="L83" s="97" t="str">
        <f t="shared" ref="L83:L87" si="64">IF(K83,"公斤","")</f>
        <v>公斤</v>
      </c>
      <c r="M83" s="233" t="s">
        <v>59</v>
      </c>
      <c r="N83" s="97">
        <v>6</v>
      </c>
      <c r="O83" s="97" t="str">
        <f t="shared" si="60"/>
        <v>公斤</v>
      </c>
      <c r="P83" s="238" t="s">
        <v>163</v>
      </c>
      <c r="Q83" s="234">
        <v>0.01</v>
      </c>
      <c r="R83" s="97" t="str">
        <f t="shared" ref="R83:R87" si="65">IF(Q83,"公斤","")</f>
        <v>公斤</v>
      </c>
      <c r="S83" s="115" t="s">
        <v>18</v>
      </c>
      <c r="T83" s="18">
        <v>7</v>
      </c>
      <c r="U83" s="234" t="str">
        <f t="shared" ref="U83:U87" si="66">IF(T83,"公斤","")</f>
        <v>公斤</v>
      </c>
      <c r="V83" s="238" t="s">
        <v>43</v>
      </c>
      <c r="W83" s="234">
        <v>3</v>
      </c>
      <c r="X83" s="235" t="str">
        <f t="shared" ref="X83:X87" si="67">IF(W83,"公斤","")</f>
        <v>公斤</v>
      </c>
      <c r="Y83" s="111"/>
      <c r="Z83" s="14"/>
      <c r="AA83" s="14"/>
      <c r="AB83" s="14"/>
      <c r="AC83" s="14"/>
      <c r="AD83" s="14"/>
      <c r="AE83" s="14"/>
      <c r="AF83" s="14"/>
    </row>
    <row r="84" spans="1:32" s="112" customFormat="1" ht="15" customHeight="1">
      <c r="A84" s="474"/>
      <c r="B84" s="108"/>
      <c r="C84" s="110"/>
      <c r="D84" s="110"/>
      <c r="E84" s="110"/>
      <c r="F84" s="110"/>
      <c r="G84" s="110"/>
      <c r="H84" s="110"/>
      <c r="I84" s="16"/>
      <c r="J84" s="233"/>
      <c r="K84" s="97"/>
      <c r="L84" s="97" t="str">
        <f t="shared" si="64"/>
        <v/>
      </c>
      <c r="M84" s="233" t="s">
        <v>107</v>
      </c>
      <c r="N84" s="97">
        <v>3</v>
      </c>
      <c r="O84" s="97" t="str">
        <f t="shared" si="60"/>
        <v>公斤</v>
      </c>
      <c r="P84" s="238" t="s">
        <v>75</v>
      </c>
      <c r="Q84" s="234">
        <v>4</v>
      </c>
      <c r="R84" s="97" t="str">
        <f t="shared" si="65"/>
        <v>公斤</v>
      </c>
      <c r="S84" s="114" t="s">
        <v>34</v>
      </c>
      <c r="T84" s="17">
        <v>0.05</v>
      </c>
      <c r="U84" s="234" t="str">
        <f t="shared" si="66"/>
        <v>公斤</v>
      </c>
      <c r="V84" s="233" t="s">
        <v>34</v>
      </c>
      <c r="W84" s="97">
        <v>0.05</v>
      </c>
      <c r="X84" s="235" t="str">
        <f t="shared" si="67"/>
        <v>公斤</v>
      </c>
      <c r="Y84" s="111"/>
      <c r="Z84" s="14"/>
      <c r="AA84" s="14"/>
      <c r="AB84" s="14"/>
      <c r="AC84" s="14"/>
      <c r="AD84" s="14"/>
      <c r="AE84" s="14"/>
      <c r="AF84" s="14"/>
    </row>
    <row r="85" spans="1:32" s="112" customFormat="1" ht="15" customHeight="1">
      <c r="A85" s="474"/>
      <c r="B85" s="108"/>
      <c r="C85" s="110"/>
      <c r="D85" s="110"/>
      <c r="E85" s="110"/>
      <c r="F85" s="110"/>
      <c r="G85" s="110"/>
      <c r="H85" s="110"/>
      <c r="I85" s="16"/>
      <c r="J85" s="233"/>
      <c r="K85" s="97"/>
      <c r="L85" s="97" t="str">
        <f t="shared" si="64"/>
        <v/>
      </c>
      <c r="M85" s="233" t="s">
        <v>27</v>
      </c>
      <c r="N85" s="97">
        <v>0.5</v>
      </c>
      <c r="O85" s="97" t="str">
        <f t="shared" si="60"/>
        <v>公斤</v>
      </c>
      <c r="P85" s="238" t="s">
        <v>34</v>
      </c>
      <c r="Q85" s="234">
        <v>0.05</v>
      </c>
      <c r="R85" s="97" t="str">
        <f t="shared" si="65"/>
        <v>公斤</v>
      </c>
      <c r="S85" s="114"/>
      <c r="T85" s="17"/>
      <c r="U85" s="234" t="str">
        <f t="shared" si="66"/>
        <v/>
      </c>
      <c r="V85" s="233"/>
      <c r="W85" s="97"/>
      <c r="X85" s="235" t="str">
        <f t="shared" si="67"/>
        <v/>
      </c>
      <c r="Y85" s="111"/>
      <c r="Z85" s="14"/>
      <c r="AA85" s="14"/>
      <c r="AB85" s="14"/>
      <c r="AC85" s="14"/>
      <c r="AD85" s="14"/>
      <c r="AE85" s="14"/>
      <c r="AF85" s="14"/>
    </row>
    <row r="86" spans="1:32" s="112" customFormat="1" ht="15" customHeight="1">
      <c r="A86" s="474"/>
      <c r="B86" s="108"/>
      <c r="C86" s="110"/>
      <c r="D86" s="110"/>
      <c r="E86" s="110"/>
      <c r="F86" s="110"/>
      <c r="G86" s="110"/>
      <c r="H86" s="110"/>
      <c r="I86" s="16"/>
      <c r="J86" s="233"/>
      <c r="K86" s="97"/>
      <c r="L86" s="97" t="str">
        <f t="shared" si="64"/>
        <v/>
      </c>
      <c r="M86" s="233" t="s">
        <v>34</v>
      </c>
      <c r="N86" s="97">
        <v>0.05</v>
      </c>
      <c r="O86" s="97" t="str">
        <f t="shared" si="60"/>
        <v>公斤</v>
      </c>
      <c r="P86" s="233" t="s">
        <v>56</v>
      </c>
      <c r="Q86" s="97"/>
      <c r="R86" s="97" t="str">
        <f t="shared" si="65"/>
        <v/>
      </c>
      <c r="S86" s="114"/>
      <c r="T86" s="17"/>
      <c r="U86" s="234" t="str">
        <f t="shared" si="66"/>
        <v/>
      </c>
      <c r="V86" s="233"/>
      <c r="W86" s="97"/>
      <c r="X86" s="235" t="str">
        <f t="shared" si="67"/>
        <v/>
      </c>
      <c r="Y86" s="111"/>
      <c r="Z86" s="14"/>
      <c r="AA86" s="14"/>
      <c r="AB86" s="14"/>
      <c r="AC86" s="14"/>
      <c r="AD86" s="14"/>
      <c r="AE86" s="14"/>
      <c r="AF86" s="14"/>
    </row>
    <row r="87" spans="1:32" s="112" customFormat="1" ht="15" customHeight="1" thickBot="1">
      <c r="A87" s="475"/>
      <c r="B87" s="119"/>
      <c r="C87" s="120"/>
      <c r="D87" s="120"/>
      <c r="E87" s="120"/>
      <c r="F87" s="120"/>
      <c r="G87" s="120"/>
      <c r="H87" s="120"/>
      <c r="I87" s="40"/>
      <c r="J87" s="239"/>
      <c r="K87" s="240"/>
      <c r="L87" s="240" t="str">
        <f t="shared" si="64"/>
        <v/>
      </c>
      <c r="M87" s="239" t="s">
        <v>67</v>
      </c>
      <c r="N87" s="240"/>
      <c r="O87" s="240" t="str">
        <f t="shared" si="60"/>
        <v/>
      </c>
      <c r="P87" s="239"/>
      <c r="Q87" s="240"/>
      <c r="R87" s="240" t="str">
        <f t="shared" si="65"/>
        <v/>
      </c>
      <c r="S87" s="122"/>
      <c r="T87" s="41"/>
      <c r="U87" s="246" t="str">
        <f t="shared" si="66"/>
        <v/>
      </c>
      <c r="V87" s="239"/>
      <c r="W87" s="240"/>
      <c r="X87" s="247" t="str">
        <f t="shared" si="67"/>
        <v/>
      </c>
      <c r="Y87" s="128"/>
      <c r="Z87" s="47"/>
      <c r="AA87" s="47"/>
      <c r="AB87" s="47"/>
      <c r="AC87" s="47"/>
      <c r="AD87" s="47"/>
      <c r="AE87" s="47"/>
      <c r="AF87" s="47"/>
    </row>
    <row r="88" spans="1:32" s="112" customFormat="1" ht="15" customHeight="1">
      <c r="A88" s="473" t="s">
        <v>285</v>
      </c>
      <c r="B88" s="108" t="s">
        <v>221</v>
      </c>
      <c r="C88" s="109">
        <v>5.3</v>
      </c>
      <c r="D88" s="109">
        <v>2.2000000000000002</v>
      </c>
      <c r="E88" s="109">
        <v>1</v>
      </c>
      <c r="F88" s="109">
        <v>2</v>
      </c>
      <c r="G88" s="110"/>
      <c r="H88" s="110">
        <v>0</v>
      </c>
      <c r="I88" s="129">
        <f>C88*70+F88*45+E88*25+G88*150+H88*60+D88*75</f>
        <v>651</v>
      </c>
      <c r="J88" s="500" t="s">
        <v>35</v>
      </c>
      <c r="K88" s="501"/>
      <c r="L88" s="230"/>
      <c r="M88" s="500" t="s">
        <v>191</v>
      </c>
      <c r="N88" s="501"/>
      <c r="O88" s="230"/>
      <c r="P88" s="524" t="s">
        <v>223</v>
      </c>
      <c r="Q88" s="525"/>
      <c r="R88" s="230"/>
      <c r="S88" s="231" t="s">
        <v>22</v>
      </c>
      <c r="T88" s="130"/>
      <c r="U88" s="230"/>
      <c r="V88" s="500" t="s">
        <v>50</v>
      </c>
      <c r="W88" s="501"/>
      <c r="X88" s="232"/>
      <c r="Y88" s="111"/>
      <c r="Z88" s="14" t="str">
        <f>B88</f>
        <v>g2</v>
      </c>
      <c r="AA88" s="14" t="str">
        <f>J89&amp;" "&amp;J90&amp;" "&amp;J91&amp;" "&amp;J92&amp;" "&amp;J93</f>
        <v xml:space="preserve">米 糙米   </v>
      </c>
      <c r="AB88" s="14" t="str">
        <f>M89&amp;" "&amp;M90&amp;" "&amp;M91&amp;" "&amp;M92&amp;" "&amp;M93</f>
        <v xml:space="preserve">素排    </v>
      </c>
      <c r="AC88" s="14" t="str">
        <f>P89&amp;" "&amp;P90&amp;" "&amp;P91&amp;" "&amp;P92&amp;" "&amp;P93</f>
        <v>雞蛋 冷凍玉米粒 薑 奶油(固態) 胡蘿蔔</v>
      </c>
      <c r="AD88" s="14" t="str">
        <f>S89&amp;" "&amp;S90&amp;" "&amp;S91&amp;" "&amp;S92&amp;" "&amp;S93</f>
        <v xml:space="preserve">蔬菜 薑   </v>
      </c>
      <c r="AE88" s="14" t="str">
        <f>V89&amp;" "&amp;V90&amp;" "&amp;V91&amp;" "&amp;V92&amp;" "&amp;V93</f>
        <v xml:space="preserve">乾海帶 味噌 薑  </v>
      </c>
      <c r="AF88" s="14"/>
    </row>
    <row r="89" spans="1:32" s="112" customFormat="1" ht="15" customHeight="1">
      <c r="A89" s="474"/>
      <c r="B89" s="108"/>
      <c r="C89" s="110"/>
      <c r="D89" s="110"/>
      <c r="E89" s="110"/>
      <c r="F89" s="110"/>
      <c r="G89" s="110"/>
      <c r="H89" s="110"/>
      <c r="I89" s="16"/>
      <c r="J89" s="233" t="s">
        <v>23</v>
      </c>
      <c r="K89" s="97">
        <v>7</v>
      </c>
      <c r="L89" s="97" t="str">
        <f t="shared" ref="L89:L93" si="68">IF(K89,"公斤","")</f>
        <v>公斤</v>
      </c>
      <c r="M89" s="233" t="s">
        <v>193</v>
      </c>
      <c r="N89" s="97">
        <v>6</v>
      </c>
      <c r="O89" s="97" t="str">
        <f t="shared" ref="O89:O93" si="69">IF(N89,"公斤","")</f>
        <v>公斤</v>
      </c>
      <c r="P89" s="233" t="s">
        <v>40</v>
      </c>
      <c r="Q89" s="97">
        <v>3</v>
      </c>
      <c r="R89" s="97" t="str">
        <f t="shared" ref="R89:R93" si="70">IF(Q89,"公斤","")</f>
        <v>公斤</v>
      </c>
      <c r="S89" s="115" t="s">
        <v>18</v>
      </c>
      <c r="T89" s="18">
        <v>7</v>
      </c>
      <c r="U89" s="234" t="str">
        <f t="shared" ref="U89:U93" si="71">IF(T89,"公斤","")</f>
        <v>公斤</v>
      </c>
      <c r="V89" s="233" t="s">
        <v>93</v>
      </c>
      <c r="W89" s="97">
        <v>0.15</v>
      </c>
      <c r="X89" s="235" t="str">
        <f t="shared" ref="X89:X93" si="72">IF(W89,"公斤","")</f>
        <v>公斤</v>
      </c>
      <c r="Y89" s="111"/>
      <c r="Z89" s="14"/>
      <c r="AA89" s="14"/>
      <c r="AB89" s="14"/>
      <c r="AC89" s="14"/>
      <c r="AD89" s="14"/>
      <c r="AE89" s="14"/>
      <c r="AF89" s="14"/>
    </row>
    <row r="90" spans="1:32" s="112" customFormat="1" ht="15" customHeight="1">
      <c r="A90" s="474"/>
      <c r="B90" s="108"/>
      <c r="C90" s="110"/>
      <c r="D90" s="110"/>
      <c r="E90" s="110"/>
      <c r="F90" s="110"/>
      <c r="G90" s="110"/>
      <c r="H90" s="110"/>
      <c r="I90" s="16"/>
      <c r="J90" s="233" t="s">
        <v>42</v>
      </c>
      <c r="K90" s="97">
        <v>3</v>
      </c>
      <c r="L90" s="97" t="str">
        <f t="shared" si="68"/>
        <v>公斤</v>
      </c>
      <c r="M90" s="233"/>
      <c r="N90" s="97"/>
      <c r="O90" s="97" t="str">
        <f t="shared" si="69"/>
        <v/>
      </c>
      <c r="P90" s="233" t="s">
        <v>64</v>
      </c>
      <c r="Q90" s="97">
        <v>2.5</v>
      </c>
      <c r="R90" s="97" t="str">
        <f t="shared" si="70"/>
        <v>公斤</v>
      </c>
      <c r="S90" s="114" t="s">
        <v>34</v>
      </c>
      <c r="T90" s="17">
        <v>0.05</v>
      </c>
      <c r="U90" s="234" t="str">
        <f t="shared" si="71"/>
        <v>公斤</v>
      </c>
      <c r="V90" s="238" t="s">
        <v>55</v>
      </c>
      <c r="W90" s="97">
        <v>0.3</v>
      </c>
      <c r="X90" s="235" t="str">
        <f t="shared" si="72"/>
        <v>公斤</v>
      </c>
      <c r="Y90" s="111"/>
      <c r="Z90" s="14"/>
      <c r="AA90" s="14"/>
      <c r="AB90" s="14"/>
      <c r="AC90" s="14"/>
      <c r="AD90" s="14"/>
      <c r="AE90" s="14"/>
      <c r="AF90" s="14"/>
    </row>
    <row r="91" spans="1:32" s="112" customFormat="1" ht="15" customHeight="1">
      <c r="A91" s="474"/>
      <c r="B91" s="108"/>
      <c r="C91" s="110"/>
      <c r="D91" s="110"/>
      <c r="E91" s="110"/>
      <c r="F91" s="110"/>
      <c r="G91" s="110"/>
      <c r="H91" s="110"/>
      <c r="I91" s="16"/>
      <c r="J91" s="233"/>
      <c r="K91" s="97"/>
      <c r="L91" s="97" t="str">
        <f t="shared" si="68"/>
        <v/>
      </c>
      <c r="M91" s="233"/>
      <c r="N91" s="97"/>
      <c r="O91" s="97" t="str">
        <f t="shared" si="69"/>
        <v/>
      </c>
      <c r="P91" s="233" t="s">
        <v>34</v>
      </c>
      <c r="Q91" s="97">
        <v>0.05</v>
      </c>
      <c r="R91" s="97" t="str">
        <f t="shared" si="70"/>
        <v>公斤</v>
      </c>
      <c r="S91" s="114"/>
      <c r="T91" s="17"/>
      <c r="U91" s="234" t="str">
        <f t="shared" si="71"/>
        <v/>
      </c>
      <c r="V91" s="233" t="s">
        <v>34</v>
      </c>
      <c r="W91" s="97">
        <v>0.05</v>
      </c>
      <c r="X91" s="235" t="str">
        <f t="shared" si="72"/>
        <v>公斤</v>
      </c>
      <c r="Y91" s="111"/>
      <c r="Z91" s="14"/>
      <c r="AA91" s="14"/>
      <c r="AB91" s="14"/>
      <c r="AC91" s="14"/>
      <c r="AD91" s="14"/>
      <c r="AE91" s="14"/>
      <c r="AF91" s="14"/>
    </row>
    <row r="92" spans="1:32" s="112" customFormat="1" ht="15" customHeight="1">
      <c r="A92" s="474"/>
      <c r="B92" s="108"/>
      <c r="C92" s="110"/>
      <c r="D92" s="110"/>
      <c r="E92" s="110"/>
      <c r="F92" s="110"/>
      <c r="G92" s="110"/>
      <c r="H92" s="110"/>
      <c r="I92" s="16"/>
      <c r="J92" s="233"/>
      <c r="K92" s="97"/>
      <c r="L92" s="97" t="str">
        <f t="shared" si="68"/>
        <v/>
      </c>
      <c r="M92" s="233"/>
      <c r="N92" s="97"/>
      <c r="O92" s="97" t="str">
        <f t="shared" si="69"/>
        <v/>
      </c>
      <c r="P92" s="233" t="s">
        <v>66</v>
      </c>
      <c r="Q92" s="97">
        <v>0.2</v>
      </c>
      <c r="R92" s="97" t="str">
        <f t="shared" si="70"/>
        <v>公斤</v>
      </c>
      <c r="S92" s="114"/>
      <c r="T92" s="17"/>
      <c r="U92" s="234" t="str">
        <f t="shared" si="71"/>
        <v/>
      </c>
      <c r="V92" s="233"/>
      <c r="W92" s="97"/>
      <c r="X92" s="235" t="str">
        <f t="shared" si="72"/>
        <v/>
      </c>
      <c r="Y92" s="111"/>
      <c r="Z92" s="14"/>
      <c r="AA92" s="14"/>
      <c r="AB92" s="14"/>
      <c r="AC92" s="14"/>
      <c r="AD92" s="14"/>
      <c r="AE92" s="14"/>
      <c r="AF92" s="14"/>
    </row>
    <row r="93" spans="1:32" s="112" customFormat="1" ht="15" customHeight="1" thickBot="1">
      <c r="A93" s="475"/>
      <c r="B93" s="119"/>
      <c r="C93" s="120"/>
      <c r="D93" s="120"/>
      <c r="E93" s="120"/>
      <c r="F93" s="120"/>
      <c r="G93" s="120"/>
      <c r="H93" s="120"/>
      <c r="I93" s="121"/>
      <c r="J93" s="239"/>
      <c r="K93" s="240"/>
      <c r="L93" s="237" t="str">
        <f t="shared" si="68"/>
        <v/>
      </c>
      <c r="M93" s="239"/>
      <c r="N93" s="240"/>
      <c r="O93" s="237" t="str">
        <f t="shared" si="69"/>
        <v/>
      </c>
      <c r="P93" s="239" t="s">
        <v>27</v>
      </c>
      <c r="Q93" s="240">
        <v>0.5</v>
      </c>
      <c r="R93" s="237" t="str">
        <f t="shared" si="70"/>
        <v>公斤</v>
      </c>
      <c r="S93" s="116"/>
      <c r="T93" s="117"/>
      <c r="U93" s="241" t="str">
        <f t="shared" si="71"/>
        <v/>
      </c>
      <c r="V93" s="239"/>
      <c r="W93" s="240"/>
      <c r="X93" s="242" t="str">
        <f t="shared" si="72"/>
        <v/>
      </c>
      <c r="Y93" s="111"/>
      <c r="Z93" s="14"/>
      <c r="AA93" s="14"/>
      <c r="AB93" s="14"/>
      <c r="AC93" s="14"/>
      <c r="AD93" s="14"/>
      <c r="AE93" s="14"/>
      <c r="AF93" s="14"/>
    </row>
    <row r="94" spans="1:32" s="112" customFormat="1" ht="15" customHeight="1">
      <c r="A94" s="473" t="s">
        <v>286</v>
      </c>
      <c r="B94" s="108" t="s">
        <v>225</v>
      </c>
      <c r="C94" s="109">
        <v>2.5</v>
      </c>
      <c r="D94" s="109">
        <v>2</v>
      </c>
      <c r="E94" s="109">
        <v>1.1000000000000001</v>
      </c>
      <c r="F94" s="109">
        <v>2</v>
      </c>
      <c r="G94" s="110"/>
      <c r="H94" s="110">
        <v>0</v>
      </c>
      <c r="I94" s="28">
        <f>C94*70+F94*45+E94*25+G94*150+H94*60+D94*75</f>
        <v>442.5</v>
      </c>
      <c r="J94" s="500" t="s">
        <v>226</v>
      </c>
      <c r="K94" s="501"/>
      <c r="L94" s="243"/>
      <c r="M94" s="524" t="s">
        <v>181</v>
      </c>
      <c r="N94" s="525"/>
      <c r="O94" s="243"/>
      <c r="P94" s="500" t="s">
        <v>227</v>
      </c>
      <c r="Q94" s="501"/>
      <c r="R94" s="243"/>
      <c r="S94" s="244" t="s">
        <v>22</v>
      </c>
      <c r="T94" s="125"/>
      <c r="U94" s="243"/>
      <c r="V94" s="500" t="s">
        <v>229</v>
      </c>
      <c r="W94" s="501"/>
      <c r="X94" s="245"/>
      <c r="Y94" s="126"/>
      <c r="Z94" s="127" t="str">
        <f>B94</f>
        <v>g3</v>
      </c>
      <c r="AA94" s="127" t="str">
        <f>J95&amp;" "&amp;J96&amp;" "&amp;J97&amp;" "&amp;J98&amp;" "&amp;J99</f>
        <v xml:space="preserve">米粉    </v>
      </c>
      <c r="AB94" s="127" t="str">
        <f>M95&amp;" "&amp;M96&amp;" "&amp;M97&amp;" "&amp;M98&amp;" "&amp;M99</f>
        <v xml:space="preserve">雞蛋    </v>
      </c>
      <c r="AC94" s="127" t="str">
        <f>P95&amp;" "&amp;P96&amp;" "&amp;P97&amp;" "&amp;P98&amp;" "&amp;P99</f>
        <v xml:space="preserve">豆干 甘藍 胡蘿蔔 九層塔 </v>
      </c>
      <c r="AD94" s="127" t="str">
        <f>S95&amp;" "&amp;S96&amp;" "&amp;S97&amp;" "&amp;S98&amp;" "&amp;S99</f>
        <v xml:space="preserve">蔬菜 薑   </v>
      </c>
      <c r="AE94" s="127" t="str">
        <f>V95&amp;" "&amp;V96&amp;" "&amp;V97&amp;" "&amp;V98&amp;" "&amp;V99</f>
        <v xml:space="preserve">白蘿蔔 胡蘿蔔 檸檬 南薑 </v>
      </c>
      <c r="AF94" s="127"/>
    </row>
    <row r="95" spans="1:32" s="112" customFormat="1" ht="15" customHeight="1">
      <c r="A95" s="474"/>
      <c r="B95" s="108"/>
      <c r="C95" s="110"/>
      <c r="D95" s="110"/>
      <c r="E95" s="110"/>
      <c r="F95" s="110"/>
      <c r="G95" s="110"/>
      <c r="H95" s="110"/>
      <c r="I95" s="16"/>
      <c r="J95" s="233" t="s">
        <v>118</v>
      </c>
      <c r="K95" s="97">
        <v>5</v>
      </c>
      <c r="L95" s="97" t="str">
        <f t="shared" ref="L95:L99" si="73">IF(K95,"公斤","")</f>
        <v>公斤</v>
      </c>
      <c r="M95" s="233" t="s">
        <v>40</v>
      </c>
      <c r="N95" s="97">
        <v>5.5</v>
      </c>
      <c r="O95" s="97" t="str">
        <f t="shared" ref="O95:O99" si="74">IF(N95,"公斤","")</f>
        <v>公斤</v>
      </c>
      <c r="P95" s="233" t="s">
        <v>75</v>
      </c>
      <c r="Q95" s="97">
        <v>4</v>
      </c>
      <c r="R95" s="97" t="str">
        <f t="shared" ref="R95:R99" si="75">IF(Q95,"公斤","")</f>
        <v>公斤</v>
      </c>
      <c r="S95" s="115" t="s">
        <v>18</v>
      </c>
      <c r="T95" s="18">
        <v>7</v>
      </c>
      <c r="U95" s="234" t="str">
        <f t="shared" ref="U95:U99" si="76">IF(T95,"公斤","")</f>
        <v>公斤</v>
      </c>
      <c r="V95" s="233" t="s">
        <v>63</v>
      </c>
      <c r="W95" s="97">
        <v>3</v>
      </c>
      <c r="X95" s="235" t="str">
        <f t="shared" ref="X95:X99" si="77">IF(W95,"公斤","")</f>
        <v>公斤</v>
      </c>
      <c r="Y95" s="111"/>
      <c r="Z95" s="14"/>
      <c r="AA95" s="14"/>
      <c r="AB95" s="14"/>
      <c r="AC95" s="14"/>
      <c r="AD95" s="14"/>
      <c r="AE95" s="14"/>
      <c r="AF95" s="14"/>
    </row>
    <row r="96" spans="1:32" s="112" customFormat="1" ht="15" customHeight="1">
      <c r="A96" s="474"/>
      <c r="B96" s="108"/>
      <c r="C96" s="110"/>
      <c r="D96" s="110"/>
      <c r="E96" s="110"/>
      <c r="F96" s="110"/>
      <c r="G96" s="110"/>
      <c r="H96" s="110"/>
      <c r="I96" s="16"/>
      <c r="J96" s="233"/>
      <c r="K96" s="97"/>
      <c r="L96" s="97" t="str">
        <f t="shared" si="73"/>
        <v/>
      </c>
      <c r="M96" s="233"/>
      <c r="N96" s="97"/>
      <c r="O96" s="97" t="str">
        <f t="shared" si="74"/>
        <v/>
      </c>
      <c r="P96" s="233" t="s">
        <v>43</v>
      </c>
      <c r="Q96" s="97">
        <v>2</v>
      </c>
      <c r="R96" s="97" t="str">
        <f t="shared" si="75"/>
        <v>公斤</v>
      </c>
      <c r="S96" s="114" t="s">
        <v>34</v>
      </c>
      <c r="T96" s="17">
        <v>0.05</v>
      </c>
      <c r="U96" s="234" t="str">
        <f t="shared" si="76"/>
        <v>公斤</v>
      </c>
      <c r="V96" s="238" t="s">
        <v>27</v>
      </c>
      <c r="W96" s="97">
        <v>0.5</v>
      </c>
      <c r="X96" s="235" t="str">
        <f t="shared" si="77"/>
        <v>公斤</v>
      </c>
      <c r="Y96" s="111"/>
      <c r="Z96" s="14"/>
      <c r="AA96" s="14"/>
      <c r="AB96" s="14"/>
      <c r="AC96" s="14"/>
      <c r="AD96" s="14"/>
      <c r="AE96" s="14"/>
      <c r="AF96" s="14"/>
    </row>
    <row r="97" spans="1:32" s="112" customFormat="1" ht="15" customHeight="1">
      <c r="A97" s="474"/>
      <c r="B97" s="108"/>
      <c r="C97" s="110"/>
      <c r="D97" s="110"/>
      <c r="E97" s="110"/>
      <c r="F97" s="110"/>
      <c r="G97" s="110"/>
      <c r="H97" s="110"/>
      <c r="I97" s="16"/>
      <c r="J97" s="233"/>
      <c r="K97" s="97"/>
      <c r="L97" s="97" t="str">
        <f t="shared" si="73"/>
        <v/>
      </c>
      <c r="M97" s="233"/>
      <c r="N97" s="97"/>
      <c r="O97" s="97" t="str">
        <f t="shared" si="74"/>
        <v/>
      </c>
      <c r="P97" s="238" t="s">
        <v>27</v>
      </c>
      <c r="Q97" s="97">
        <v>0.5</v>
      </c>
      <c r="R97" s="97" t="str">
        <f t="shared" si="75"/>
        <v>公斤</v>
      </c>
      <c r="S97" s="114"/>
      <c r="T97" s="17"/>
      <c r="U97" s="234" t="str">
        <f t="shared" si="76"/>
        <v/>
      </c>
      <c r="V97" s="236" t="s">
        <v>72</v>
      </c>
      <c r="W97" s="237"/>
      <c r="X97" s="235" t="str">
        <f t="shared" si="77"/>
        <v/>
      </c>
      <c r="Y97" s="111"/>
      <c r="Z97" s="14"/>
      <c r="AA97" s="14"/>
      <c r="AB97" s="14"/>
      <c r="AC97" s="14"/>
      <c r="AD97" s="14"/>
      <c r="AE97" s="14"/>
      <c r="AF97" s="14"/>
    </row>
    <row r="98" spans="1:32" s="112" customFormat="1" ht="15" customHeight="1">
      <c r="A98" s="474"/>
      <c r="B98" s="108"/>
      <c r="C98" s="110"/>
      <c r="D98" s="110"/>
      <c r="E98" s="110"/>
      <c r="F98" s="110"/>
      <c r="G98" s="110"/>
      <c r="H98" s="110"/>
      <c r="I98" s="16"/>
      <c r="J98" s="233"/>
      <c r="K98" s="97"/>
      <c r="L98" s="97" t="str">
        <f t="shared" si="73"/>
        <v/>
      </c>
      <c r="M98" s="233"/>
      <c r="N98" s="97"/>
      <c r="O98" s="97" t="str">
        <f t="shared" si="74"/>
        <v/>
      </c>
      <c r="P98" s="233" t="s">
        <v>71</v>
      </c>
      <c r="Q98" s="97">
        <v>0.1</v>
      </c>
      <c r="R98" s="97" t="str">
        <f t="shared" si="75"/>
        <v>公斤</v>
      </c>
      <c r="S98" s="114"/>
      <c r="T98" s="17"/>
      <c r="U98" s="234" t="str">
        <f t="shared" si="76"/>
        <v/>
      </c>
      <c r="V98" s="233" t="s">
        <v>231</v>
      </c>
      <c r="W98" s="251"/>
      <c r="X98" s="235" t="str">
        <f t="shared" si="77"/>
        <v/>
      </c>
      <c r="Y98" s="111"/>
      <c r="Z98" s="14"/>
      <c r="AA98" s="14"/>
      <c r="AB98" s="14"/>
      <c r="AC98" s="14"/>
      <c r="AD98" s="14"/>
      <c r="AE98" s="14"/>
      <c r="AF98" s="14"/>
    </row>
    <row r="99" spans="1:32" s="112" customFormat="1" ht="15" customHeight="1" thickBot="1">
      <c r="A99" s="475"/>
      <c r="B99" s="119"/>
      <c r="C99" s="120"/>
      <c r="D99" s="120"/>
      <c r="E99" s="120"/>
      <c r="F99" s="120"/>
      <c r="G99" s="120"/>
      <c r="H99" s="120"/>
      <c r="I99" s="40"/>
      <c r="J99" s="239"/>
      <c r="K99" s="240"/>
      <c r="L99" s="240" t="str">
        <f t="shared" si="73"/>
        <v/>
      </c>
      <c r="M99" s="239"/>
      <c r="N99" s="240"/>
      <c r="O99" s="240" t="str">
        <f t="shared" si="74"/>
        <v/>
      </c>
      <c r="P99" s="239"/>
      <c r="Q99" s="240"/>
      <c r="R99" s="240" t="str">
        <f t="shared" si="75"/>
        <v/>
      </c>
      <c r="S99" s="122"/>
      <c r="T99" s="41"/>
      <c r="U99" s="246" t="str">
        <f t="shared" si="76"/>
        <v/>
      </c>
      <c r="V99" s="256"/>
      <c r="W99" s="240"/>
      <c r="X99" s="247" t="str">
        <f t="shared" si="77"/>
        <v/>
      </c>
      <c r="Y99" s="128"/>
      <c r="Z99" s="47"/>
      <c r="AA99" s="47"/>
      <c r="AB99" s="47"/>
      <c r="AC99" s="47"/>
      <c r="AD99" s="47"/>
      <c r="AE99" s="47"/>
      <c r="AF99" s="47"/>
    </row>
    <row r="100" spans="1:32" s="112" customFormat="1" ht="15" customHeight="1">
      <c r="A100" s="473" t="s">
        <v>287</v>
      </c>
      <c r="B100" s="108" t="s">
        <v>232</v>
      </c>
      <c r="C100" s="109">
        <v>5.8</v>
      </c>
      <c r="D100" s="109">
        <v>2</v>
      </c>
      <c r="E100" s="109">
        <v>1.2</v>
      </c>
      <c r="F100" s="109">
        <v>2</v>
      </c>
      <c r="G100" s="110"/>
      <c r="H100" s="110">
        <v>0</v>
      </c>
      <c r="I100" s="129">
        <f>C100*70+F100*45+E100*25+G100*150+H100*60+D100*75</f>
        <v>676</v>
      </c>
      <c r="J100" s="500" t="s">
        <v>35</v>
      </c>
      <c r="K100" s="501"/>
      <c r="L100" s="230"/>
      <c r="M100" s="500" t="s">
        <v>306</v>
      </c>
      <c r="N100" s="501"/>
      <c r="O100" s="230"/>
      <c r="P100" s="500" t="s">
        <v>36</v>
      </c>
      <c r="Q100" s="501"/>
      <c r="R100" s="230"/>
      <c r="S100" s="231" t="s">
        <v>22</v>
      </c>
      <c r="T100" s="130"/>
      <c r="U100" s="230"/>
      <c r="V100" s="500" t="s">
        <v>234</v>
      </c>
      <c r="W100" s="501"/>
      <c r="X100" s="232"/>
      <c r="Y100" s="111"/>
      <c r="Z100" s="14" t="str">
        <f>B100</f>
        <v>g4</v>
      </c>
      <c r="AA100" s="14" t="str">
        <f>J101&amp;" "&amp;J102&amp;" "&amp;J103&amp;" "&amp;J104&amp;" "&amp;J105</f>
        <v xml:space="preserve">米 糙米   </v>
      </c>
      <c r="AB100" s="14" t="str">
        <f>M101&amp;" "&amp;M102&amp;" "&amp;M103&amp;" "&amp;M104&amp;" "&amp;M105</f>
        <v xml:space="preserve">麵腸 芹菜 薑 素沙茶醬 </v>
      </c>
      <c r="AC100" s="14" t="str">
        <f>P101&amp;" "&amp;P102&amp;" "&amp;P103&amp;" "&amp;P104&amp;" "&amp;P105</f>
        <v>冬粉 素肉 結球白菜 胡蘿蔔 乾木耳</v>
      </c>
      <c r="AD100" s="14" t="str">
        <f>S101&amp;" "&amp;S102&amp;" "&amp;S103&amp;" "&amp;S104&amp;" "&amp;S105</f>
        <v xml:space="preserve">蔬菜 薑   </v>
      </c>
      <c r="AE100" s="14" t="str">
        <f>V101&amp;" "&amp;V102&amp;" "&amp;V103&amp;" "&amp;V104&amp;" "&amp;V105</f>
        <v xml:space="preserve">乾銀耳 二砂糖 枸杞  </v>
      </c>
      <c r="AF100" s="14"/>
    </row>
    <row r="101" spans="1:32" s="112" customFormat="1" ht="15" customHeight="1">
      <c r="A101" s="474"/>
      <c r="B101" s="108"/>
      <c r="C101" s="110"/>
      <c r="D101" s="110"/>
      <c r="E101" s="110"/>
      <c r="F101" s="110"/>
      <c r="G101" s="110"/>
      <c r="H101" s="110"/>
      <c r="I101" s="16"/>
      <c r="J101" s="233" t="s">
        <v>23</v>
      </c>
      <c r="K101" s="97">
        <v>7</v>
      </c>
      <c r="L101" s="97" t="str">
        <f t="shared" ref="L101:L105" si="78">IF(K101,"公斤","")</f>
        <v>公斤</v>
      </c>
      <c r="M101" s="233" t="s">
        <v>177</v>
      </c>
      <c r="N101" s="97">
        <v>6</v>
      </c>
      <c r="O101" s="97" t="str">
        <f t="shared" ref="O101:O105" si="79">IF(N101,"公斤","")</f>
        <v>公斤</v>
      </c>
      <c r="P101" s="233" t="s">
        <v>39</v>
      </c>
      <c r="Q101" s="97">
        <v>1.2</v>
      </c>
      <c r="R101" s="97" t="str">
        <f t="shared" ref="R101:R105" si="80">IF(Q101,"公斤","")</f>
        <v>公斤</v>
      </c>
      <c r="S101" s="115" t="s">
        <v>18</v>
      </c>
      <c r="T101" s="18">
        <v>7</v>
      </c>
      <c r="U101" s="234" t="str">
        <f t="shared" ref="U101:U105" si="81">IF(T101,"公斤","")</f>
        <v>公斤</v>
      </c>
      <c r="V101" s="233" t="s">
        <v>235</v>
      </c>
      <c r="W101" s="97">
        <v>0.2</v>
      </c>
      <c r="X101" s="235" t="str">
        <f t="shared" ref="X101:X105" si="82">IF(W101,"公斤","")</f>
        <v>公斤</v>
      </c>
      <c r="Y101" s="111"/>
      <c r="Z101" s="14"/>
      <c r="AA101" s="14"/>
      <c r="AB101" s="14"/>
      <c r="AC101" s="14"/>
      <c r="AD101" s="14"/>
      <c r="AE101" s="14"/>
      <c r="AF101" s="14"/>
    </row>
    <row r="102" spans="1:32" s="112" customFormat="1" ht="15" customHeight="1">
      <c r="A102" s="474"/>
      <c r="B102" s="108"/>
      <c r="C102" s="110"/>
      <c r="D102" s="110"/>
      <c r="E102" s="110"/>
      <c r="F102" s="110"/>
      <c r="G102" s="110"/>
      <c r="H102" s="110"/>
      <c r="I102" s="16"/>
      <c r="J102" s="233" t="s">
        <v>42</v>
      </c>
      <c r="K102" s="97">
        <v>3</v>
      </c>
      <c r="L102" s="97" t="str">
        <f t="shared" si="78"/>
        <v>公斤</v>
      </c>
      <c r="M102" s="233" t="s">
        <v>107</v>
      </c>
      <c r="N102" s="97">
        <v>1</v>
      </c>
      <c r="O102" s="97" t="str">
        <f t="shared" si="79"/>
        <v>公斤</v>
      </c>
      <c r="P102" s="233" t="s">
        <v>178</v>
      </c>
      <c r="Q102" s="97">
        <v>0.4</v>
      </c>
      <c r="R102" s="97" t="str">
        <f t="shared" si="80"/>
        <v>公斤</v>
      </c>
      <c r="S102" s="114" t="s">
        <v>34</v>
      </c>
      <c r="T102" s="17">
        <v>0.05</v>
      </c>
      <c r="U102" s="234" t="str">
        <f t="shared" si="81"/>
        <v>公斤</v>
      </c>
      <c r="V102" s="238" t="s">
        <v>60</v>
      </c>
      <c r="W102" s="97">
        <v>1</v>
      </c>
      <c r="X102" s="235" t="str">
        <f t="shared" si="82"/>
        <v>公斤</v>
      </c>
      <c r="Y102" s="111"/>
      <c r="Z102" s="14"/>
      <c r="AA102" s="14"/>
      <c r="AB102" s="14"/>
      <c r="AC102" s="14"/>
      <c r="AD102" s="14"/>
      <c r="AE102" s="14"/>
      <c r="AF102" s="14"/>
    </row>
    <row r="103" spans="1:32" s="112" customFormat="1" ht="15" customHeight="1">
      <c r="A103" s="474"/>
      <c r="B103" s="108"/>
      <c r="C103" s="110"/>
      <c r="D103" s="110"/>
      <c r="E103" s="110"/>
      <c r="F103" s="110"/>
      <c r="G103" s="110"/>
      <c r="H103" s="110"/>
      <c r="I103" s="16"/>
      <c r="J103" s="233"/>
      <c r="K103" s="97"/>
      <c r="L103" s="97" t="str">
        <f t="shared" si="78"/>
        <v/>
      </c>
      <c r="M103" s="233" t="s">
        <v>34</v>
      </c>
      <c r="N103" s="97">
        <v>0.05</v>
      </c>
      <c r="O103" s="97" t="str">
        <f t="shared" si="79"/>
        <v>公斤</v>
      </c>
      <c r="P103" s="238" t="s">
        <v>45</v>
      </c>
      <c r="Q103" s="234">
        <v>2</v>
      </c>
      <c r="R103" s="97" t="str">
        <f t="shared" si="80"/>
        <v>公斤</v>
      </c>
      <c r="S103" s="114"/>
      <c r="T103" s="17"/>
      <c r="U103" s="234" t="str">
        <f t="shared" si="81"/>
        <v/>
      </c>
      <c r="V103" s="233" t="s">
        <v>100</v>
      </c>
      <c r="W103" s="97">
        <v>0.01</v>
      </c>
      <c r="X103" s="235" t="str">
        <f t="shared" si="82"/>
        <v>公斤</v>
      </c>
      <c r="Y103" s="111"/>
      <c r="Z103" s="14"/>
      <c r="AA103" s="14"/>
      <c r="AB103" s="14"/>
      <c r="AC103" s="14"/>
      <c r="AD103" s="14"/>
      <c r="AE103" s="14"/>
      <c r="AF103" s="14"/>
    </row>
    <row r="104" spans="1:32" s="112" customFormat="1" ht="15" customHeight="1">
      <c r="A104" s="474"/>
      <c r="B104" s="108"/>
      <c r="C104" s="110"/>
      <c r="D104" s="110"/>
      <c r="E104" s="110"/>
      <c r="F104" s="110"/>
      <c r="G104" s="110"/>
      <c r="H104" s="110"/>
      <c r="I104" s="121"/>
      <c r="J104" s="236"/>
      <c r="K104" s="237"/>
      <c r="L104" s="237" t="str">
        <f t="shared" si="78"/>
        <v/>
      </c>
      <c r="M104" s="236" t="s">
        <v>307</v>
      </c>
      <c r="N104" s="237"/>
      <c r="O104" s="97" t="str">
        <f t="shared" si="79"/>
        <v/>
      </c>
      <c r="P104" s="233" t="s">
        <v>27</v>
      </c>
      <c r="Q104" s="97">
        <v>0.5</v>
      </c>
      <c r="R104" s="97" t="str">
        <f t="shared" si="80"/>
        <v>公斤</v>
      </c>
      <c r="S104" s="114"/>
      <c r="T104" s="17"/>
      <c r="U104" s="234" t="str">
        <f t="shared" si="81"/>
        <v/>
      </c>
      <c r="V104" s="233"/>
      <c r="W104" s="97"/>
      <c r="X104" s="235" t="str">
        <f t="shared" si="82"/>
        <v/>
      </c>
      <c r="Y104" s="111"/>
      <c r="Z104" s="14"/>
      <c r="AA104" s="14"/>
      <c r="AB104" s="14"/>
      <c r="AC104" s="14"/>
      <c r="AD104" s="14"/>
      <c r="AE104" s="14"/>
      <c r="AF104" s="14"/>
    </row>
    <row r="105" spans="1:32" s="112" customFormat="1" ht="15" customHeight="1" thickBot="1">
      <c r="A105" s="475"/>
      <c r="B105" s="119"/>
      <c r="C105" s="120"/>
      <c r="D105" s="120"/>
      <c r="E105" s="120"/>
      <c r="F105" s="120"/>
      <c r="G105" s="120"/>
      <c r="H105" s="120"/>
      <c r="I105" s="40"/>
      <c r="J105" s="239"/>
      <c r="K105" s="240"/>
      <c r="L105" s="240" t="str">
        <f t="shared" si="78"/>
        <v/>
      </c>
      <c r="M105" s="239"/>
      <c r="N105" s="240"/>
      <c r="O105" s="237" t="str">
        <f t="shared" si="79"/>
        <v/>
      </c>
      <c r="P105" s="256" t="s">
        <v>46</v>
      </c>
      <c r="Q105" s="240">
        <v>0.01</v>
      </c>
      <c r="R105" s="237" t="str">
        <f t="shared" si="80"/>
        <v>公斤</v>
      </c>
      <c r="S105" s="116"/>
      <c r="T105" s="117"/>
      <c r="U105" s="241" t="str">
        <f t="shared" si="81"/>
        <v/>
      </c>
      <c r="V105" s="239"/>
      <c r="W105" s="240"/>
      <c r="X105" s="242" t="str">
        <f t="shared" si="82"/>
        <v/>
      </c>
      <c r="Y105" s="111"/>
      <c r="Z105" s="14"/>
      <c r="AA105" s="14"/>
      <c r="AB105" s="14"/>
      <c r="AC105" s="14"/>
      <c r="AD105" s="14"/>
      <c r="AE105" s="14"/>
      <c r="AF105" s="14"/>
    </row>
    <row r="106" spans="1:32" s="112" customFormat="1" ht="15" customHeight="1">
      <c r="A106" s="473" t="s">
        <v>288</v>
      </c>
      <c r="B106" s="108" t="s">
        <v>236</v>
      </c>
      <c r="C106" s="109">
        <v>5.2</v>
      </c>
      <c r="D106" s="109">
        <v>2.5</v>
      </c>
      <c r="E106" s="109">
        <v>1.6</v>
      </c>
      <c r="F106" s="109">
        <v>2</v>
      </c>
      <c r="G106" s="110"/>
      <c r="H106" s="110">
        <v>0</v>
      </c>
      <c r="I106" s="129">
        <f>C106*70+F106*45+E106*25+G106*150+H106*60+D106*75</f>
        <v>681.5</v>
      </c>
      <c r="J106" s="500" t="s">
        <v>84</v>
      </c>
      <c r="K106" s="501"/>
      <c r="L106" s="230"/>
      <c r="M106" s="500" t="s">
        <v>308</v>
      </c>
      <c r="N106" s="501"/>
      <c r="O106" s="243"/>
      <c r="P106" s="500" t="s">
        <v>136</v>
      </c>
      <c r="Q106" s="501"/>
      <c r="R106" s="243"/>
      <c r="S106" s="244" t="s">
        <v>22</v>
      </c>
      <c r="T106" s="125"/>
      <c r="U106" s="243"/>
      <c r="V106" s="500" t="s">
        <v>240</v>
      </c>
      <c r="W106" s="501"/>
      <c r="X106" s="245"/>
      <c r="Y106" s="126"/>
      <c r="Z106" s="127" t="str">
        <f>B106</f>
        <v>g5</v>
      </c>
      <c r="AA106" s="127" t="str">
        <f>J107&amp;" "&amp;J108&amp;" "&amp;J109&amp;" "&amp;J110&amp;" "&amp;J111</f>
        <v xml:space="preserve">米 小米   </v>
      </c>
      <c r="AB106" s="127" t="str">
        <f>M107&amp;" "&amp;M108&amp;" "&amp;M109&amp;" "&amp;M110&amp;" "&amp;M111</f>
        <v xml:space="preserve">豆干 乾海帶 薑  </v>
      </c>
      <c r="AC106" s="127" t="str">
        <f>P107&amp;" "&amp;P108&amp;" "&amp;P109&amp;" "&amp;P110&amp;" "&amp;P111</f>
        <v xml:space="preserve">豆腐 甜椒 薑 豆瓣醬 </v>
      </c>
      <c r="AD106" s="127" t="str">
        <f>S107&amp;" "&amp;S108&amp;" "&amp;S109&amp;" "&amp;S110&amp;" "&amp;S111</f>
        <v xml:space="preserve">蔬菜 薑   </v>
      </c>
      <c r="AE106" s="127" t="str">
        <f>V107&amp;" "&amp;V108&amp;" "&amp;V109&amp;" "&amp;V110&amp;" "&amp;V111</f>
        <v xml:space="preserve">冬瓜 薑 胡蘿蔔  </v>
      </c>
      <c r="AF106" s="127"/>
    </row>
    <row r="107" spans="1:32" s="112" customFormat="1" ht="15" customHeight="1">
      <c r="A107" s="474"/>
      <c r="B107" s="108"/>
      <c r="C107" s="110"/>
      <c r="D107" s="110"/>
      <c r="E107" s="110"/>
      <c r="F107" s="110"/>
      <c r="G107" s="110"/>
      <c r="H107" s="110"/>
      <c r="I107" s="129"/>
      <c r="J107" s="233" t="s">
        <v>23</v>
      </c>
      <c r="K107" s="97">
        <v>10</v>
      </c>
      <c r="L107" s="97" t="str">
        <f t="shared" ref="L107:L111" si="83">IF(K107,"公斤","")</f>
        <v>公斤</v>
      </c>
      <c r="M107" s="233" t="s">
        <v>75</v>
      </c>
      <c r="N107" s="97">
        <v>6</v>
      </c>
      <c r="O107" s="97" t="str">
        <f t="shared" ref="O107:O117" si="84">IF(N107,"公斤","")</f>
        <v>公斤</v>
      </c>
      <c r="P107" s="233" t="s">
        <v>25</v>
      </c>
      <c r="Q107" s="97">
        <v>8</v>
      </c>
      <c r="R107" s="97" t="str">
        <f t="shared" ref="R107:R111" si="85">IF(Q107,"公斤","")</f>
        <v>公斤</v>
      </c>
      <c r="S107" s="115" t="s">
        <v>18</v>
      </c>
      <c r="T107" s="18">
        <v>7</v>
      </c>
      <c r="U107" s="234" t="str">
        <f t="shared" ref="U107:U111" si="86">IF(T107,"公斤","")</f>
        <v>公斤</v>
      </c>
      <c r="V107" s="252" t="s">
        <v>41</v>
      </c>
      <c r="W107" s="251">
        <v>4</v>
      </c>
      <c r="X107" s="235" t="str">
        <f t="shared" ref="X107:X111" si="87">IF(W107,"公斤","")</f>
        <v>公斤</v>
      </c>
      <c r="Y107" s="111"/>
      <c r="Z107" s="14"/>
      <c r="AA107" s="14"/>
      <c r="AB107" s="14"/>
      <c r="AC107" s="14"/>
      <c r="AD107" s="14"/>
      <c r="AE107" s="14"/>
      <c r="AF107" s="14"/>
    </row>
    <row r="108" spans="1:32" s="112" customFormat="1" ht="15" customHeight="1">
      <c r="A108" s="474"/>
      <c r="B108" s="108"/>
      <c r="C108" s="110"/>
      <c r="D108" s="110"/>
      <c r="E108" s="110"/>
      <c r="F108" s="110"/>
      <c r="G108" s="110"/>
      <c r="H108" s="110"/>
      <c r="I108" s="129"/>
      <c r="J108" s="233" t="s">
        <v>88</v>
      </c>
      <c r="K108" s="97">
        <v>0.4</v>
      </c>
      <c r="L108" s="97" t="str">
        <f t="shared" si="83"/>
        <v>公斤</v>
      </c>
      <c r="M108" s="233" t="s">
        <v>93</v>
      </c>
      <c r="N108" s="97">
        <v>1.2</v>
      </c>
      <c r="O108" s="97" t="str">
        <f t="shared" si="84"/>
        <v>公斤</v>
      </c>
      <c r="P108" s="233" t="s">
        <v>310</v>
      </c>
      <c r="Q108" s="97">
        <v>1</v>
      </c>
      <c r="R108" s="97" t="str">
        <f t="shared" si="85"/>
        <v>公斤</v>
      </c>
      <c r="S108" s="114" t="s">
        <v>34</v>
      </c>
      <c r="T108" s="17">
        <v>0.05</v>
      </c>
      <c r="U108" s="234" t="str">
        <f t="shared" si="86"/>
        <v>公斤</v>
      </c>
      <c r="V108" s="233" t="s">
        <v>34</v>
      </c>
      <c r="W108" s="97">
        <v>0.05</v>
      </c>
      <c r="X108" s="235" t="str">
        <f t="shared" si="87"/>
        <v>公斤</v>
      </c>
      <c r="Y108" s="111"/>
      <c r="Z108" s="14"/>
      <c r="AA108" s="14"/>
      <c r="AB108" s="14"/>
      <c r="AC108" s="14"/>
      <c r="AD108" s="14"/>
      <c r="AE108" s="14"/>
      <c r="AF108" s="14"/>
    </row>
    <row r="109" spans="1:32" s="112" customFormat="1" ht="15" customHeight="1">
      <c r="A109" s="474"/>
      <c r="B109" s="108"/>
      <c r="C109" s="110"/>
      <c r="D109" s="110"/>
      <c r="E109" s="110"/>
      <c r="F109" s="110"/>
      <c r="G109" s="110"/>
      <c r="H109" s="110"/>
      <c r="I109" s="129"/>
      <c r="J109" s="233"/>
      <c r="K109" s="97"/>
      <c r="L109" s="97" t="str">
        <f t="shared" si="83"/>
        <v/>
      </c>
      <c r="M109" s="233" t="s">
        <v>34</v>
      </c>
      <c r="N109" s="97">
        <v>0.05</v>
      </c>
      <c r="O109" s="97" t="str">
        <f t="shared" si="84"/>
        <v>公斤</v>
      </c>
      <c r="P109" s="233" t="s">
        <v>34</v>
      </c>
      <c r="Q109" s="97">
        <v>0.05</v>
      </c>
      <c r="R109" s="97" t="str">
        <f t="shared" si="85"/>
        <v>公斤</v>
      </c>
      <c r="S109" s="114"/>
      <c r="T109" s="17"/>
      <c r="U109" s="234" t="str">
        <f t="shared" si="86"/>
        <v/>
      </c>
      <c r="V109" s="238" t="s">
        <v>27</v>
      </c>
      <c r="W109" s="97">
        <v>0.5</v>
      </c>
      <c r="X109" s="235" t="str">
        <f t="shared" si="87"/>
        <v>公斤</v>
      </c>
      <c r="Y109" s="111"/>
      <c r="Z109" s="14"/>
      <c r="AA109" s="14"/>
      <c r="AB109" s="14"/>
      <c r="AC109" s="14"/>
      <c r="AD109" s="14"/>
      <c r="AE109" s="14"/>
      <c r="AF109" s="14"/>
    </row>
    <row r="110" spans="1:32" s="112" customFormat="1" ht="15" customHeight="1">
      <c r="A110" s="474"/>
      <c r="B110" s="108"/>
      <c r="C110" s="110"/>
      <c r="D110" s="110"/>
      <c r="E110" s="110"/>
      <c r="F110" s="110"/>
      <c r="G110" s="110"/>
      <c r="H110" s="110"/>
      <c r="I110" s="129"/>
      <c r="J110" s="236"/>
      <c r="K110" s="237"/>
      <c r="L110" s="237" t="str">
        <f t="shared" si="83"/>
        <v/>
      </c>
      <c r="M110" s="236"/>
      <c r="N110" s="237"/>
      <c r="O110" s="97" t="str">
        <f t="shared" si="84"/>
        <v/>
      </c>
      <c r="P110" s="233" t="s">
        <v>158</v>
      </c>
      <c r="Q110" s="97"/>
      <c r="R110" s="97" t="str">
        <f t="shared" si="85"/>
        <v/>
      </c>
      <c r="S110" s="114"/>
      <c r="T110" s="17"/>
      <c r="U110" s="234" t="str">
        <f t="shared" si="86"/>
        <v/>
      </c>
      <c r="V110" s="236"/>
      <c r="W110" s="237"/>
      <c r="X110" s="235" t="str">
        <f t="shared" si="87"/>
        <v/>
      </c>
      <c r="Y110" s="111"/>
      <c r="Z110" s="14"/>
      <c r="AA110" s="14"/>
      <c r="AB110" s="14"/>
      <c r="AC110" s="14"/>
      <c r="AD110" s="14"/>
      <c r="AE110" s="14"/>
      <c r="AF110" s="14"/>
    </row>
    <row r="111" spans="1:32" s="112" customFormat="1" ht="15" customHeight="1" thickBot="1">
      <c r="A111" s="475"/>
      <c r="B111" s="119"/>
      <c r="C111" s="120"/>
      <c r="D111" s="120"/>
      <c r="E111" s="120"/>
      <c r="F111" s="120"/>
      <c r="G111" s="120"/>
      <c r="H111" s="120"/>
      <c r="I111" s="129"/>
      <c r="J111" s="239"/>
      <c r="K111" s="240"/>
      <c r="L111" s="240" t="str">
        <f t="shared" si="83"/>
        <v/>
      </c>
      <c r="M111" s="239"/>
      <c r="N111" s="240"/>
      <c r="O111" s="240" t="str">
        <f t="shared" si="84"/>
        <v/>
      </c>
      <c r="P111" s="239"/>
      <c r="Q111" s="240"/>
      <c r="R111" s="240" t="str">
        <f t="shared" si="85"/>
        <v/>
      </c>
      <c r="S111" s="122"/>
      <c r="T111" s="41"/>
      <c r="U111" s="246" t="str">
        <f t="shared" si="86"/>
        <v/>
      </c>
      <c r="V111" s="239"/>
      <c r="W111" s="240"/>
      <c r="X111" s="247" t="str">
        <f t="shared" si="87"/>
        <v/>
      </c>
      <c r="Y111" s="128"/>
      <c r="Z111" s="128"/>
      <c r="AA111" s="47"/>
      <c r="AB111" s="128"/>
      <c r="AC111" s="128"/>
      <c r="AD111" s="128"/>
      <c r="AE111" s="128"/>
      <c r="AF111" s="128"/>
    </row>
    <row r="112" spans="1:32" s="294" customFormat="1" ht="15" customHeight="1">
      <c r="A112" s="502" t="s">
        <v>289</v>
      </c>
      <c r="B112" s="291" t="s">
        <v>263</v>
      </c>
      <c r="C112" s="153">
        <v>5</v>
      </c>
      <c r="D112" s="153">
        <v>3.2</v>
      </c>
      <c r="E112" s="153">
        <v>2.4</v>
      </c>
      <c r="F112" s="153">
        <v>3</v>
      </c>
      <c r="G112" s="327">
        <v>0</v>
      </c>
      <c r="H112" s="327">
        <v>0</v>
      </c>
      <c r="I112" s="154">
        <f>C112*70+D112*75+E112*25+F112*45</f>
        <v>785</v>
      </c>
      <c r="J112" s="531" t="s">
        <v>20</v>
      </c>
      <c r="K112" s="532"/>
      <c r="L112" s="320"/>
      <c r="M112" s="531" t="s">
        <v>318</v>
      </c>
      <c r="N112" s="532"/>
      <c r="O112" s="320" t="str">
        <f t="shared" si="84"/>
        <v/>
      </c>
      <c r="P112" s="531" t="s">
        <v>265</v>
      </c>
      <c r="Q112" s="532"/>
      <c r="R112" s="320"/>
      <c r="S112" s="322" t="s">
        <v>22</v>
      </c>
      <c r="T112" s="323"/>
      <c r="U112" s="320"/>
      <c r="V112" s="531" t="s">
        <v>267</v>
      </c>
      <c r="W112" s="532"/>
      <c r="X112" s="324"/>
      <c r="Y112" s="292"/>
      <c r="Z112" s="293" t="str">
        <f>B112</f>
        <v>i1</v>
      </c>
      <c r="AA112" s="293" t="str">
        <f>J113&amp;" "&amp;J114&amp;" "&amp;J115&amp;" "&amp;J116&amp;" "&amp;J117</f>
        <v xml:space="preserve">米    </v>
      </c>
      <c r="AB112" s="293" t="str">
        <f>M113&amp;" "&amp;M114&amp;" "&amp;M115&amp;" "&amp;M116&amp;" "&amp;M117</f>
        <v>麵腸 芹菜 胡蘿蔔 薑 黑胡椒</v>
      </c>
      <c r="AC112" s="293" t="str">
        <f>P113&amp;" "&amp;P114&amp;" "&amp;P115&amp;" "&amp;P116&amp;" "&amp;P117</f>
        <v xml:space="preserve">豆干 蘿蔔乾 薑  </v>
      </c>
      <c r="AD112" s="293" t="str">
        <f>S113&amp;" "&amp;S114&amp;" "&amp;S115&amp;" "&amp;S116&amp;" "&amp;S117</f>
        <v xml:space="preserve">蔬菜 薑   </v>
      </c>
      <c r="AE112" s="293" t="str">
        <f>V113&amp;" "&amp;V114&amp;" "&amp;V115&amp;" "&amp;V116&amp;" "&amp;V117</f>
        <v xml:space="preserve">結球白菜 薑   </v>
      </c>
      <c r="AF112" s="293"/>
    </row>
    <row r="113" spans="1:32" s="112" customFormat="1" ht="15" customHeight="1">
      <c r="A113" s="503"/>
      <c r="B113" s="108"/>
      <c r="C113" s="157"/>
      <c r="D113" s="157"/>
      <c r="E113" s="157"/>
      <c r="F113" s="157"/>
      <c r="G113" s="110"/>
      <c r="H113" s="110"/>
      <c r="I113" s="158"/>
      <c r="J113" s="233" t="s">
        <v>23</v>
      </c>
      <c r="K113" s="97">
        <v>10</v>
      </c>
      <c r="L113" s="97" t="str">
        <f t="shared" ref="L113:L117" si="88">IF(K113,"公斤","")</f>
        <v>公斤</v>
      </c>
      <c r="M113" s="233" t="s">
        <v>177</v>
      </c>
      <c r="N113" s="97">
        <v>5.3</v>
      </c>
      <c r="O113" s="97" t="str">
        <f t="shared" si="84"/>
        <v>公斤</v>
      </c>
      <c r="P113" s="233" t="s">
        <v>75</v>
      </c>
      <c r="Q113" s="97">
        <v>4</v>
      </c>
      <c r="R113" s="97" t="str">
        <f t="shared" ref="R113:R117" si="89">IF(Q113,"公斤","")</f>
        <v>公斤</v>
      </c>
      <c r="S113" s="115" t="s">
        <v>18</v>
      </c>
      <c r="T113" s="18">
        <v>7</v>
      </c>
      <c r="U113" s="234" t="str">
        <f t="shared" ref="U113:U117" si="90">IF(T113,"公斤","")</f>
        <v>公斤</v>
      </c>
      <c r="V113" s="238" t="s">
        <v>45</v>
      </c>
      <c r="W113" s="234">
        <v>3</v>
      </c>
      <c r="X113" s="235" t="str">
        <f t="shared" ref="X113:X117" si="91">IF(W113,"公斤","")</f>
        <v>公斤</v>
      </c>
      <c r="Y113" s="111"/>
      <c r="Z113" s="14"/>
      <c r="AA113" s="14"/>
      <c r="AB113" s="14"/>
      <c r="AC113" s="14"/>
      <c r="AD113" s="14"/>
      <c r="AE113" s="14"/>
      <c r="AF113" s="14"/>
    </row>
    <row r="114" spans="1:32" s="112" customFormat="1" ht="15" customHeight="1">
      <c r="A114" s="503"/>
      <c r="B114" s="108"/>
      <c r="C114" s="157"/>
      <c r="D114" s="157"/>
      <c r="E114" s="157"/>
      <c r="F114" s="157"/>
      <c r="G114" s="110"/>
      <c r="H114" s="110"/>
      <c r="I114" s="158"/>
      <c r="J114" s="233"/>
      <c r="K114" s="97"/>
      <c r="L114" s="97" t="str">
        <f t="shared" si="88"/>
        <v/>
      </c>
      <c r="M114" s="233" t="s">
        <v>107</v>
      </c>
      <c r="N114" s="97">
        <v>3</v>
      </c>
      <c r="O114" s="97" t="str">
        <f t="shared" si="84"/>
        <v>公斤</v>
      </c>
      <c r="P114" s="233" t="s">
        <v>268</v>
      </c>
      <c r="Q114" s="97">
        <v>1</v>
      </c>
      <c r="R114" s="97" t="str">
        <f t="shared" si="89"/>
        <v>公斤</v>
      </c>
      <c r="S114" s="114" t="s">
        <v>34</v>
      </c>
      <c r="T114" s="17">
        <v>0.05</v>
      </c>
      <c r="U114" s="234" t="str">
        <f t="shared" si="90"/>
        <v>公斤</v>
      </c>
      <c r="V114" s="233" t="s">
        <v>34</v>
      </c>
      <c r="W114" s="97">
        <v>0.05</v>
      </c>
      <c r="X114" s="235" t="str">
        <f t="shared" si="91"/>
        <v>公斤</v>
      </c>
      <c r="Y114" s="111"/>
      <c r="Z114" s="14"/>
      <c r="AA114" s="14"/>
      <c r="AB114" s="14"/>
      <c r="AC114" s="14"/>
      <c r="AD114" s="14"/>
      <c r="AE114" s="14"/>
      <c r="AF114" s="14"/>
    </row>
    <row r="115" spans="1:32" s="112" customFormat="1" ht="15" customHeight="1">
      <c r="A115" s="503"/>
      <c r="B115" s="113"/>
      <c r="C115" s="157"/>
      <c r="D115" s="157"/>
      <c r="E115" s="157"/>
      <c r="F115" s="157"/>
      <c r="G115" s="110"/>
      <c r="H115" s="110"/>
      <c r="I115" s="158"/>
      <c r="J115" s="236"/>
      <c r="K115" s="237"/>
      <c r="L115" s="237" t="str">
        <f t="shared" si="88"/>
        <v/>
      </c>
      <c r="M115" s="236" t="s">
        <v>27</v>
      </c>
      <c r="N115" s="237">
        <v>0.5</v>
      </c>
      <c r="O115" s="237" t="str">
        <f t="shared" si="84"/>
        <v>公斤</v>
      </c>
      <c r="P115" s="236" t="s">
        <v>34</v>
      </c>
      <c r="Q115" s="97">
        <v>0.05</v>
      </c>
      <c r="R115" s="97" t="str">
        <f t="shared" si="89"/>
        <v>公斤</v>
      </c>
      <c r="S115" s="114"/>
      <c r="T115" s="17"/>
      <c r="U115" s="234" t="str">
        <f t="shared" si="90"/>
        <v/>
      </c>
      <c r="V115" s="233"/>
      <c r="W115" s="97"/>
      <c r="X115" s="235" t="str">
        <f t="shared" si="91"/>
        <v/>
      </c>
      <c r="Y115" s="111"/>
      <c r="Z115" s="14"/>
      <c r="AA115" s="14"/>
      <c r="AB115" s="14"/>
      <c r="AC115" s="14"/>
      <c r="AD115" s="14"/>
      <c r="AE115" s="14"/>
      <c r="AF115" s="14"/>
    </row>
    <row r="116" spans="1:32" s="112" customFormat="1" ht="15" customHeight="1">
      <c r="A116" s="503"/>
      <c r="B116" s="113"/>
      <c r="C116" s="157"/>
      <c r="D116" s="157"/>
      <c r="E116" s="157"/>
      <c r="F116" s="157"/>
      <c r="G116" s="110"/>
      <c r="H116" s="110"/>
      <c r="I116" s="158"/>
      <c r="J116" s="236"/>
      <c r="K116" s="237"/>
      <c r="L116" s="237" t="str">
        <f t="shared" si="88"/>
        <v/>
      </c>
      <c r="M116" s="236" t="s">
        <v>34</v>
      </c>
      <c r="N116" s="237">
        <v>0.05</v>
      </c>
      <c r="O116" s="237" t="str">
        <f t="shared" si="84"/>
        <v>公斤</v>
      </c>
      <c r="P116" s="249"/>
      <c r="Q116" s="234"/>
      <c r="R116" s="97" t="str">
        <f t="shared" si="89"/>
        <v/>
      </c>
      <c r="S116" s="114"/>
      <c r="T116" s="17"/>
      <c r="U116" s="234" t="str">
        <f t="shared" si="90"/>
        <v/>
      </c>
      <c r="V116" s="233"/>
      <c r="W116" s="97"/>
      <c r="X116" s="235" t="str">
        <f t="shared" si="91"/>
        <v/>
      </c>
      <c r="Y116" s="111"/>
      <c r="Z116" s="14"/>
      <c r="AA116" s="14"/>
      <c r="AB116" s="14"/>
      <c r="AC116" s="14"/>
      <c r="AD116" s="14"/>
      <c r="AE116" s="14"/>
      <c r="AF116" s="14"/>
    </row>
    <row r="117" spans="1:32" s="112" customFormat="1" ht="15" customHeight="1" thickBot="1">
      <c r="A117" s="503"/>
      <c r="B117" s="119"/>
      <c r="C117" s="157"/>
      <c r="D117" s="157"/>
      <c r="E117" s="157"/>
      <c r="F117" s="157"/>
      <c r="G117" s="110"/>
      <c r="H117" s="110"/>
      <c r="I117" s="158"/>
      <c r="J117" s="239"/>
      <c r="K117" s="240"/>
      <c r="L117" s="240" t="str">
        <f t="shared" si="88"/>
        <v/>
      </c>
      <c r="M117" s="239" t="s">
        <v>269</v>
      </c>
      <c r="N117" s="240"/>
      <c r="O117" s="240" t="str">
        <f t="shared" si="84"/>
        <v/>
      </c>
      <c r="P117" s="239"/>
      <c r="Q117" s="240"/>
      <c r="R117" s="240" t="str">
        <f t="shared" si="89"/>
        <v/>
      </c>
      <c r="S117" s="122"/>
      <c r="T117" s="41"/>
      <c r="U117" s="246" t="str">
        <f t="shared" si="90"/>
        <v/>
      </c>
      <c r="V117" s="239"/>
      <c r="W117" s="240"/>
      <c r="X117" s="247" t="str">
        <f t="shared" si="91"/>
        <v/>
      </c>
      <c r="Y117" s="128"/>
      <c r="Z117" s="47"/>
      <c r="AA117" s="47"/>
      <c r="AB117" s="47"/>
      <c r="AC117" s="47"/>
      <c r="AD117" s="47"/>
      <c r="AE117" s="47"/>
      <c r="AF117" s="47"/>
    </row>
    <row r="118" spans="1:32" s="112" customFormat="1" ht="15" customHeight="1">
      <c r="A118" s="473" t="s">
        <v>354</v>
      </c>
      <c r="B118" s="108" t="s">
        <v>241</v>
      </c>
      <c r="C118" s="109">
        <v>5.4</v>
      </c>
      <c r="D118" s="110">
        <v>2.5</v>
      </c>
      <c r="E118" s="110">
        <v>1.1000000000000001</v>
      </c>
      <c r="F118" s="110">
        <v>2.5</v>
      </c>
      <c r="G118" s="110"/>
      <c r="H118" s="110"/>
      <c r="I118" s="129">
        <f>C118*70+F118*45+E118*25+G118*150+H118*60+D118*75</f>
        <v>705.5</v>
      </c>
      <c r="J118" s="500" t="s">
        <v>20</v>
      </c>
      <c r="K118" s="501"/>
      <c r="L118" s="230"/>
      <c r="M118" s="500" t="s">
        <v>311</v>
      </c>
      <c r="N118" s="501"/>
      <c r="O118" s="230" t="str">
        <f t="shared" ref="O118:O123" si="92">IF(N118,"公斤","")</f>
        <v/>
      </c>
      <c r="P118" s="500" t="s">
        <v>73</v>
      </c>
      <c r="Q118" s="501"/>
      <c r="R118" s="230"/>
      <c r="S118" s="231" t="s">
        <v>22</v>
      </c>
      <c r="T118" s="130"/>
      <c r="U118" s="230"/>
      <c r="V118" s="500" t="s">
        <v>243</v>
      </c>
      <c r="W118" s="501"/>
      <c r="X118" s="232"/>
      <c r="Y118" s="111"/>
      <c r="Z118" s="14" t="str">
        <f>B118</f>
        <v>h1</v>
      </c>
      <c r="AA118" s="14" t="str">
        <f>J119&amp;" "&amp;J120&amp;" "&amp;J121&amp;" "&amp;J122&amp;" "&amp;J123</f>
        <v xml:space="preserve">米    </v>
      </c>
      <c r="AB118" s="14" t="str">
        <f>M119&amp;" "&amp;M120&amp;" "&amp;M121&amp;" "&amp;M122&amp;" "&amp;M123</f>
        <v>豆干 豆薯 胡蘿蔔 甜麵醬 薑</v>
      </c>
      <c r="AC118" s="14" t="str">
        <f>P119&amp;" "&amp;P120&amp;" "&amp;P121&amp;" "&amp;P122&amp;" "&amp;P123</f>
        <v xml:space="preserve">雞蛋 甘藍 薑  </v>
      </c>
      <c r="AD118" s="14" t="str">
        <f>S119&amp;" "&amp;S120&amp;" "&amp;S121&amp;" "&amp;S122&amp;" "&amp;S123</f>
        <v xml:space="preserve">蔬菜 薑   </v>
      </c>
      <c r="AE118" s="14" t="str">
        <f>V119&amp;" "&amp;V120&amp;" "&amp;V121&amp;" "&amp;V122&amp;" "&amp;V123</f>
        <v xml:space="preserve">紫菜 薑   </v>
      </c>
      <c r="AF118" s="14"/>
    </row>
    <row r="119" spans="1:32" s="112" customFormat="1" ht="15" customHeight="1">
      <c r="A119" s="474"/>
      <c r="B119" s="108"/>
      <c r="C119" s="110"/>
      <c r="D119" s="110"/>
      <c r="E119" s="110"/>
      <c r="F119" s="110"/>
      <c r="G119" s="110"/>
      <c r="H119" s="110"/>
      <c r="I119" s="129"/>
      <c r="J119" s="233" t="s">
        <v>23</v>
      </c>
      <c r="K119" s="97">
        <v>10</v>
      </c>
      <c r="L119" s="97" t="str">
        <f t="shared" ref="L119:L123" si="93">IF(K119,"公斤","")</f>
        <v>公斤</v>
      </c>
      <c r="M119" s="233" t="s">
        <v>75</v>
      </c>
      <c r="N119" s="97">
        <v>6</v>
      </c>
      <c r="O119" s="97" t="str">
        <f t="shared" si="92"/>
        <v>公斤</v>
      </c>
      <c r="P119" s="233" t="s">
        <v>40</v>
      </c>
      <c r="Q119" s="97">
        <v>5.5</v>
      </c>
      <c r="R119" s="97" t="str">
        <f t="shared" ref="R119:R123" si="94">IF(Q119,"公斤","")</f>
        <v>公斤</v>
      </c>
      <c r="S119" s="115" t="s">
        <v>18</v>
      </c>
      <c r="T119" s="18">
        <v>7</v>
      </c>
      <c r="U119" s="234" t="str">
        <f t="shared" ref="U119:U123" si="95">IF(T119,"公斤","")</f>
        <v>公斤</v>
      </c>
      <c r="V119" s="233" t="s">
        <v>111</v>
      </c>
      <c r="W119" s="97">
        <v>0.15</v>
      </c>
      <c r="X119" s="235" t="str">
        <f t="shared" ref="X119:X123" si="96">IF(W119,"公斤","")</f>
        <v>公斤</v>
      </c>
      <c r="Y119" s="111"/>
      <c r="Z119" s="14"/>
      <c r="AA119" s="14"/>
      <c r="AB119" s="14"/>
      <c r="AC119" s="14"/>
      <c r="AD119" s="14"/>
      <c r="AE119" s="14"/>
      <c r="AF119" s="14"/>
    </row>
    <row r="120" spans="1:32" s="112" customFormat="1" ht="15" customHeight="1">
      <c r="A120" s="474"/>
      <c r="B120" s="108"/>
      <c r="C120" s="110"/>
      <c r="D120" s="110"/>
      <c r="E120" s="110"/>
      <c r="F120" s="110"/>
      <c r="G120" s="110"/>
      <c r="H120" s="110"/>
      <c r="I120" s="129"/>
      <c r="J120" s="233"/>
      <c r="K120" s="97"/>
      <c r="L120" s="97" t="str">
        <f t="shared" si="93"/>
        <v/>
      </c>
      <c r="M120" s="233" t="s">
        <v>69</v>
      </c>
      <c r="N120" s="97">
        <v>2</v>
      </c>
      <c r="O120" s="97" t="str">
        <f t="shared" si="92"/>
        <v>公斤</v>
      </c>
      <c r="P120" s="233" t="s">
        <v>43</v>
      </c>
      <c r="Q120" s="97">
        <v>2</v>
      </c>
      <c r="R120" s="97" t="str">
        <f t="shared" si="94"/>
        <v>公斤</v>
      </c>
      <c r="S120" s="114" t="s">
        <v>34</v>
      </c>
      <c r="T120" s="17">
        <v>0.05</v>
      </c>
      <c r="U120" s="234" t="str">
        <f t="shared" si="95"/>
        <v>公斤</v>
      </c>
      <c r="V120" s="233" t="s">
        <v>34</v>
      </c>
      <c r="W120" s="97">
        <v>0.05</v>
      </c>
      <c r="X120" s="235" t="str">
        <f t="shared" si="96"/>
        <v>公斤</v>
      </c>
      <c r="Y120" s="111"/>
      <c r="Z120" s="14"/>
      <c r="AA120" s="14"/>
      <c r="AB120" s="14"/>
      <c r="AC120" s="14"/>
      <c r="AD120" s="14"/>
      <c r="AE120" s="14"/>
      <c r="AF120" s="14"/>
    </row>
    <row r="121" spans="1:32" s="112" customFormat="1" ht="15" customHeight="1">
      <c r="A121" s="474"/>
      <c r="B121" s="108"/>
      <c r="C121" s="110"/>
      <c r="D121" s="110"/>
      <c r="E121" s="110"/>
      <c r="F121" s="110"/>
      <c r="G121" s="110"/>
      <c r="H121" s="110"/>
      <c r="I121" s="129"/>
      <c r="J121" s="233"/>
      <c r="K121" s="97"/>
      <c r="L121" s="97" t="str">
        <f t="shared" si="93"/>
        <v/>
      </c>
      <c r="M121" s="233" t="s">
        <v>27</v>
      </c>
      <c r="N121" s="97">
        <v>0.5</v>
      </c>
      <c r="O121" s="97" t="str">
        <f t="shared" si="92"/>
        <v>公斤</v>
      </c>
      <c r="P121" s="233" t="s">
        <v>34</v>
      </c>
      <c r="Q121" s="97">
        <v>0.05</v>
      </c>
      <c r="R121" s="97" t="str">
        <f t="shared" si="94"/>
        <v>公斤</v>
      </c>
      <c r="S121" s="114"/>
      <c r="T121" s="17"/>
      <c r="U121" s="234" t="str">
        <f t="shared" si="95"/>
        <v/>
      </c>
      <c r="V121" s="233"/>
      <c r="W121" s="97"/>
      <c r="X121" s="235" t="str">
        <f t="shared" si="96"/>
        <v/>
      </c>
      <c r="Y121" s="111"/>
      <c r="Z121" s="14"/>
      <c r="AA121" s="14"/>
      <c r="AB121" s="14"/>
      <c r="AC121" s="14"/>
      <c r="AD121" s="14"/>
      <c r="AE121" s="14"/>
      <c r="AF121" s="14"/>
    </row>
    <row r="122" spans="1:32" s="112" customFormat="1" ht="15" customHeight="1">
      <c r="A122" s="474"/>
      <c r="B122" s="113"/>
      <c r="C122" s="110"/>
      <c r="D122" s="110"/>
      <c r="E122" s="110"/>
      <c r="F122" s="110"/>
      <c r="G122" s="110"/>
      <c r="H122" s="110"/>
      <c r="I122" s="129"/>
      <c r="J122" s="236"/>
      <c r="K122" s="237"/>
      <c r="L122" s="237" t="str">
        <f t="shared" si="93"/>
        <v/>
      </c>
      <c r="M122" s="236" t="s">
        <v>67</v>
      </c>
      <c r="N122" s="97"/>
      <c r="O122" s="97" t="str">
        <f t="shared" si="92"/>
        <v/>
      </c>
      <c r="P122" s="233"/>
      <c r="Q122" s="325"/>
      <c r="R122" s="97" t="str">
        <f t="shared" si="94"/>
        <v/>
      </c>
      <c r="S122" s="114"/>
      <c r="T122" s="17"/>
      <c r="U122" s="234" t="str">
        <f t="shared" si="95"/>
        <v/>
      </c>
      <c r="V122" s="233"/>
      <c r="W122" s="97"/>
      <c r="X122" s="235" t="str">
        <f t="shared" si="96"/>
        <v/>
      </c>
      <c r="Y122" s="111"/>
      <c r="Z122" s="14"/>
      <c r="AA122" s="14"/>
      <c r="AB122" s="14"/>
      <c r="AC122" s="14"/>
      <c r="AD122" s="14"/>
      <c r="AE122" s="14"/>
      <c r="AF122" s="14"/>
    </row>
    <row r="123" spans="1:32" s="112" customFormat="1" ht="15" customHeight="1" thickBot="1">
      <c r="A123" s="475"/>
      <c r="B123" s="119"/>
      <c r="C123" s="120"/>
      <c r="D123" s="120"/>
      <c r="E123" s="120"/>
      <c r="F123" s="120"/>
      <c r="G123" s="120"/>
      <c r="H123" s="120"/>
      <c r="I123" s="129"/>
      <c r="J123" s="239"/>
      <c r="K123" s="240"/>
      <c r="L123" s="240" t="str">
        <f t="shared" si="93"/>
        <v/>
      </c>
      <c r="M123" s="239" t="s">
        <v>34</v>
      </c>
      <c r="N123" s="240">
        <v>0.05</v>
      </c>
      <c r="O123" s="237" t="str">
        <f t="shared" si="92"/>
        <v>公斤</v>
      </c>
      <c r="P123" s="239"/>
      <c r="Q123" s="240"/>
      <c r="R123" s="237" t="str">
        <f t="shared" si="94"/>
        <v/>
      </c>
      <c r="S123" s="116"/>
      <c r="T123" s="117"/>
      <c r="U123" s="241" t="str">
        <f t="shared" si="95"/>
        <v/>
      </c>
      <c r="V123" s="239"/>
      <c r="W123" s="240"/>
      <c r="X123" s="242" t="str">
        <f t="shared" si="96"/>
        <v/>
      </c>
      <c r="Y123" s="111"/>
      <c r="Z123" s="14"/>
      <c r="AA123" s="14"/>
      <c r="AB123" s="14"/>
      <c r="AC123" s="14"/>
      <c r="AD123" s="14"/>
      <c r="AE123" s="14"/>
      <c r="AF123" s="14"/>
    </row>
    <row r="124" spans="1:32" s="112" customFormat="1" ht="15" customHeight="1">
      <c r="A124" s="474" t="s">
        <v>355</v>
      </c>
      <c r="B124" s="108" t="s">
        <v>244</v>
      </c>
      <c r="C124" s="109">
        <v>5.2</v>
      </c>
      <c r="D124" s="110">
        <v>2.2000000000000002</v>
      </c>
      <c r="E124" s="110">
        <v>1.5</v>
      </c>
      <c r="F124" s="110">
        <v>2.5</v>
      </c>
      <c r="G124" s="110"/>
      <c r="H124" s="110"/>
      <c r="I124" s="129">
        <f>C124*70+F124*45+E124*25+G124*150+H124*60+D124*75</f>
        <v>679</v>
      </c>
      <c r="J124" s="500" t="s">
        <v>35</v>
      </c>
      <c r="K124" s="501"/>
      <c r="L124" s="230"/>
      <c r="M124" s="500" t="s">
        <v>312</v>
      </c>
      <c r="N124" s="501"/>
      <c r="O124" s="243"/>
      <c r="P124" s="255" t="s">
        <v>245</v>
      </c>
      <c r="Q124" s="143"/>
      <c r="R124" s="243"/>
      <c r="S124" s="244" t="s">
        <v>22</v>
      </c>
      <c r="T124" s="125"/>
      <c r="U124" s="243"/>
      <c r="V124" s="500" t="s">
        <v>247</v>
      </c>
      <c r="W124" s="501"/>
      <c r="X124" s="245"/>
      <c r="Y124" s="126"/>
      <c r="Z124" s="127" t="str">
        <f>B124</f>
        <v>h2</v>
      </c>
      <c r="AA124" s="127" t="str">
        <f>J125&amp;" "&amp;J126&amp;" "&amp;J127&amp;" "&amp;J128&amp;" "&amp;J129</f>
        <v xml:space="preserve">米 糙米   </v>
      </c>
      <c r="AB124" s="127" t="str">
        <f>M125&amp;" "&amp;M126&amp;" "&amp;M127&amp;" "&amp;M128&amp;" "&amp;M129</f>
        <v xml:space="preserve">麵腸 醃漬花胡瓜 胡蘿蔔 薑 </v>
      </c>
      <c r="AC124" s="127" t="str">
        <f>P125&amp;" "&amp;P126&amp;" "&amp;P127&amp;" "&amp;P128&amp;" "&amp;P129</f>
        <v xml:space="preserve">白蘿蔔 素黑輪 薑  </v>
      </c>
      <c r="AD124" s="127" t="str">
        <f>S125&amp;" "&amp;S126&amp;" "&amp;S127&amp;" "&amp;S128&amp;" "&amp;S129</f>
        <v xml:space="preserve">蔬菜 薑   </v>
      </c>
      <c r="AE124" s="127" t="str">
        <f>V125&amp;" "&amp;V126&amp;" "&amp;V127&amp;" "&amp;V128&amp;" "&amp;V129</f>
        <v xml:space="preserve">雞蛋 時蔬 薑  </v>
      </c>
      <c r="AF124" s="127"/>
    </row>
    <row r="125" spans="1:32" s="112" customFormat="1" ht="15" customHeight="1">
      <c r="A125" s="474"/>
      <c r="B125" s="108"/>
      <c r="C125" s="110"/>
      <c r="D125" s="110"/>
      <c r="E125" s="110"/>
      <c r="F125" s="110"/>
      <c r="G125" s="110"/>
      <c r="H125" s="110"/>
      <c r="I125" s="129"/>
      <c r="J125" s="233" t="s">
        <v>23</v>
      </c>
      <c r="K125" s="97">
        <v>7</v>
      </c>
      <c r="L125" s="97" t="str">
        <f t="shared" ref="L125:L129" si="97">IF(K125,"公斤","")</f>
        <v>公斤</v>
      </c>
      <c r="M125" s="233" t="s">
        <v>177</v>
      </c>
      <c r="N125" s="97">
        <v>7</v>
      </c>
      <c r="O125" s="97" t="str">
        <f t="shared" ref="O125:O129" si="98">IF(N125,"公斤","")</f>
        <v>公斤</v>
      </c>
      <c r="P125" s="233" t="s">
        <v>63</v>
      </c>
      <c r="Q125" s="97">
        <v>3</v>
      </c>
      <c r="R125" s="97" t="str">
        <f t="shared" ref="R125:R129" si="99">IF(Q125,"公斤","")</f>
        <v>公斤</v>
      </c>
      <c r="S125" s="115" t="s">
        <v>18</v>
      </c>
      <c r="T125" s="18">
        <v>7</v>
      </c>
      <c r="U125" s="234" t="str">
        <f t="shared" ref="U125:U129" si="100">IF(T125,"公斤","")</f>
        <v>公斤</v>
      </c>
      <c r="V125" s="233" t="s">
        <v>40</v>
      </c>
      <c r="W125" s="97">
        <v>1</v>
      </c>
      <c r="X125" s="235" t="str">
        <f t="shared" ref="X125:X129" si="101">IF(W125,"公斤","")</f>
        <v>公斤</v>
      </c>
      <c r="Y125" s="111"/>
      <c r="Z125" s="14"/>
      <c r="AA125" s="14"/>
      <c r="AB125" s="14"/>
      <c r="AC125" s="14"/>
      <c r="AD125" s="14"/>
      <c r="AE125" s="14"/>
      <c r="AF125" s="14"/>
    </row>
    <row r="126" spans="1:32" s="112" customFormat="1" ht="15" customHeight="1">
      <c r="A126" s="474"/>
      <c r="B126" s="108"/>
      <c r="C126" s="110"/>
      <c r="D126" s="110"/>
      <c r="E126" s="110"/>
      <c r="F126" s="110"/>
      <c r="G126" s="110"/>
      <c r="H126" s="110"/>
      <c r="I126" s="129"/>
      <c r="J126" s="233" t="s">
        <v>42</v>
      </c>
      <c r="K126" s="97">
        <v>3</v>
      </c>
      <c r="L126" s="97" t="str">
        <f t="shared" si="97"/>
        <v>公斤</v>
      </c>
      <c r="M126" s="233" t="s">
        <v>83</v>
      </c>
      <c r="N126" s="97">
        <v>2</v>
      </c>
      <c r="O126" s="97" t="str">
        <f t="shared" si="98"/>
        <v>公斤</v>
      </c>
      <c r="P126" s="233" t="s">
        <v>190</v>
      </c>
      <c r="Q126" s="97">
        <v>2</v>
      </c>
      <c r="R126" s="97" t="str">
        <f t="shared" si="99"/>
        <v>公斤</v>
      </c>
      <c r="S126" s="114" t="s">
        <v>34</v>
      </c>
      <c r="T126" s="17">
        <v>0.05</v>
      </c>
      <c r="U126" s="234" t="str">
        <f t="shared" si="100"/>
        <v>公斤</v>
      </c>
      <c r="V126" s="238" t="s">
        <v>22</v>
      </c>
      <c r="W126" s="234">
        <v>2</v>
      </c>
      <c r="X126" s="235" t="str">
        <f t="shared" si="101"/>
        <v>公斤</v>
      </c>
      <c r="Y126" s="111"/>
      <c r="Z126" s="14"/>
      <c r="AA126" s="14"/>
      <c r="AB126" s="14"/>
      <c r="AC126" s="14"/>
      <c r="AD126" s="14"/>
      <c r="AE126" s="14"/>
      <c r="AF126" s="14"/>
    </row>
    <row r="127" spans="1:32" s="112" customFormat="1" ht="15" customHeight="1">
      <c r="A127" s="474"/>
      <c r="B127" s="108"/>
      <c r="C127" s="110"/>
      <c r="D127" s="110"/>
      <c r="E127" s="110"/>
      <c r="F127" s="110"/>
      <c r="G127" s="110"/>
      <c r="H127" s="110"/>
      <c r="I127" s="129"/>
      <c r="J127" s="236"/>
      <c r="K127" s="237"/>
      <c r="L127" s="97" t="str">
        <f t="shared" si="97"/>
        <v/>
      </c>
      <c r="M127" s="233" t="s">
        <v>27</v>
      </c>
      <c r="N127" s="97">
        <v>0.5</v>
      </c>
      <c r="O127" s="97" t="str">
        <f t="shared" si="98"/>
        <v>公斤</v>
      </c>
      <c r="P127" s="233" t="s">
        <v>34</v>
      </c>
      <c r="Q127" s="97">
        <v>0.05</v>
      </c>
      <c r="R127" s="97" t="str">
        <f t="shared" si="99"/>
        <v>公斤</v>
      </c>
      <c r="S127" s="114"/>
      <c r="T127" s="17"/>
      <c r="U127" s="234" t="str">
        <f t="shared" si="100"/>
        <v/>
      </c>
      <c r="V127" s="233" t="s">
        <v>34</v>
      </c>
      <c r="W127" s="97">
        <v>0.05</v>
      </c>
      <c r="X127" s="235" t="str">
        <f t="shared" si="101"/>
        <v>公斤</v>
      </c>
      <c r="Y127" s="111"/>
      <c r="Z127" s="14"/>
      <c r="AA127" s="14"/>
      <c r="AB127" s="14"/>
      <c r="AC127" s="14"/>
      <c r="AD127" s="14"/>
      <c r="AE127" s="14"/>
      <c r="AF127" s="14"/>
    </row>
    <row r="128" spans="1:32" s="112" customFormat="1" ht="15" customHeight="1">
      <c r="A128" s="474"/>
      <c r="B128" s="113"/>
      <c r="C128" s="110"/>
      <c r="D128" s="110"/>
      <c r="E128" s="110"/>
      <c r="F128" s="110"/>
      <c r="G128" s="110"/>
      <c r="H128" s="110"/>
      <c r="I128" s="129"/>
      <c r="J128" s="236"/>
      <c r="K128" s="237"/>
      <c r="L128" s="97" t="str">
        <f t="shared" si="97"/>
        <v/>
      </c>
      <c r="M128" s="233" t="s">
        <v>34</v>
      </c>
      <c r="N128" s="97">
        <v>0.05</v>
      </c>
      <c r="O128" s="97" t="str">
        <f t="shared" si="98"/>
        <v>公斤</v>
      </c>
      <c r="P128" s="236"/>
      <c r="Q128" s="97"/>
      <c r="R128" s="97" t="str">
        <f t="shared" si="99"/>
        <v/>
      </c>
      <c r="S128" s="114"/>
      <c r="T128" s="17"/>
      <c r="U128" s="234" t="str">
        <f t="shared" si="100"/>
        <v/>
      </c>
      <c r="V128" s="233"/>
      <c r="W128" s="97"/>
      <c r="X128" s="235" t="str">
        <f t="shared" si="101"/>
        <v/>
      </c>
      <c r="Y128" s="111"/>
      <c r="Z128" s="14"/>
      <c r="AA128" s="14"/>
      <c r="AB128" s="14"/>
      <c r="AC128" s="14"/>
      <c r="AD128" s="14"/>
      <c r="AE128" s="14"/>
      <c r="AF128" s="14"/>
    </row>
    <row r="129" spans="1:32" s="112" customFormat="1" ht="15" customHeight="1" thickBot="1">
      <c r="A129" s="475"/>
      <c r="B129" s="119"/>
      <c r="C129" s="120"/>
      <c r="D129" s="120"/>
      <c r="E129" s="120"/>
      <c r="F129" s="120"/>
      <c r="G129" s="120"/>
      <c r="H129" s="120"/>
      <c r="I129" s="129"/>
      <c r="J129" s="256"/>
      <c r="K129" s="257"/>
      <c r="L129" s="240" t="str">
        <f t="shared" si="97"/>
        <v/>
      </c>
      <c r="M129" s="239"/>
      <c r="N129" s="240"/>
      <c r="O129" s="240" t="str">
        <f t="shared" si="98"/>
        <v/>
      </c>
      <c r="P129" s="239"/>
      <c r="Q129" s="240"/>
      <c r="R129" s="240" t="str">
        <f t="shared" si="99"/>
        <v/>
      </c>
      <c r="S129" s="122"/>
      <c r="T129" s="41"/>
      <c r="U129" s="246" t="str">
        <f t="shared" si="100"/>
        <v/>
      </c>
      <c r="V129" s="239"/>
      <c r="W129" s="240"/>
      <c r="X129" s="247" t="str">
        <f t="shared" si="101"/>
        <v/>
      </c>
      <c r="Y129" s="128"/>
      <c r="Z129" s="47"/>
      <c r="AA129" s="47"/>
      <c r="AB129" s="47"/>
      <c r="AC129" s="47"/>
      <c r="AD129" s="47"/>
      <c r="AE129" s="47"/>
      <c r="AF129" s="47"/>
    </row>
    <row r="130" spans="1:32" s="112" customFormat="1" ht="15" customHeight="1">
      <c r="A130" s="474" t="s">
        <v>356</v>
      </c>
      <c r="B130" s="108" t="s">
        <v>249</v>
      </c>
      <c r="C130" s="109">
        <v>5.2</v>
      </c>
      <c r="D130" s="110">
        <v>2</v>
      </c>
      <c r="E130" s="110">
        <v>1.1000000000000001</v>
      </c>
      <c r="F130" s="110">
        <v>2.5</v>
      </c>
      <c r="G130" s="110"/>
      <c r="H130" s="110"/>
      <c r="I130" s="129">
        <f>C130*70+F130*45+E130*25+G130*150+H130*60+D130*75</f>
        <v>654</v>
      </c>
      <c r="J130" s="500" t="s">
        <v>94</v>
      </c>
      <c r="K130" s="501"/>
      <c r="L130" s="230"/>
      <c r="M130" s="500" t="s">
        <v>96</v>
      </c>
      <c r="N130" s="501"/>
      <c r="O130" s="230"/>
      <c r="P130" s="500" t="s">
        <v>95</v>
      </c>
      <c r="Q130" s="501"/>
      <c r="R130" s="230"/>
      <c r="S130" s="231" t="s">
        <v>22</v>
      </c>
      <c r="T130" s="130"/>
      <c r="U130" s="230"/>
      <c r="V130" s="500" t="s">
        <v>313</v>
      </c>
      <c r="W130" s="501"/>
      <c r="X130" s="232"/>
      <c r="Y130" s="111"/>
      <c r="Z130" s="14" t="str">
        <f>B130</f>
        <v>h3</v>
      </c>
      <c r="AA130" s="14" t="str">
        <f>J131&amp;" "&amp;J132&amp;" "&amp;J133&amp;" "&amp;J134&amp;" "&amp;J135</f>
        <v xml:space="preserve">米 糯米   </v>
      </c>
      <c r="AB130" s="14" t="str">
        <f>M131&amp;" "&amp;M132&amp;" "&amp;M133&amp;" "&amp;M134&amp;" "&amp;M135</f>
        <v xml:space="preserve">四腳油豆腐    </v>
      </c>
      <c r="AC130" s="14" t="str">
        <f>P131&amp;" "&amp;P132&amp;" "&amp;P133&amp;" "&amp;P134&amp;" "&amp;P135</f>
        <v xml:space="preserve">豆干 乾香菇 脆筍  </v>
      </c>
      <c r="AD130" s="14" t="str">
        <f>S131&amp;" "&amp;S132&amp;" "&amp;S133&amp;" "&amp;S134&amp;" "&amp;S135</f>
        <v xml:space="preserve">蔬菜 薑   </v>
      </c>
      <c r="AE130" s="14" t="str">
        <f>V131&amp;" "&amp;V132&amp;" "&amp;V133&amp;" "&amp;V134&amp;" "&amp;V135</f>
        <v xml:space="preserve">素丸 時瓜 薑  </v>
      </c>
      <c r="AF130" s="14"/>
    </row>
    <row r="131" spans="1:32" s="112" customFormat="1" ht="15" customHeight="1">
      <c r="A131" s="474"/>
      <c r="B131" s="108"/>
      <c r="C131" s="110"/>
      <c r="D131" s="110"/>
      <c r="E131" s="110"/>
      <c r="F131" s="110"/>
      <c r="G131" s="110"/>
      <c r="H131" s="110"/>
      <c r="I131" s="129"/>
      <c r="J131" s="233" t="s">
        <v>23</v>
      </c>
      <c r="K131" s="97">
        <v>8</v>
      </c>
      <c r="L131" s="97" t="str">
        <f t="shared" ref="L131:L135" si="102">IF(K131,"公斤","")</f>
        <v>公斤</v>
      </c>
      <c r="M131" s="233" t="s">
        <v>314</v>
      </c>
      <c r="N131" s="97">
        <v>5.5</v>
      </c>
      <c r="O131" s="97" t="str">
        <f t="shared" ref="O131:O135" si="103">IF(N131,"公斤","")</f>
        <v>公斤</v>
      </c>
      <c r="P131" s="233" t="s">
        <v>75</v>
      </c>
      <c r="Q131" s="97">
        <v>4</v>
      </c>
      <c r="R131" s="97" t="str">
        <f t="shared" ref="R131:R135" si="104">IF(Q131,"公斤","")</f>
        <v>公斤</v>
      </c>
      <c r="S131" s="115" t="s">
        <v>18</v>
      </c>
      <c r="T131" s="18">
        <v>7</v>
      </c>
      <c r="U131" s="234" t="str">
        <f t="shared" ref="U131:U135" si="105">IF(T131,"公斤","")</f>
        <v>公斤</v>
      </c>
      <c r="V131" s="233" t="s">
        <v>185</v>
      </c>
      <c r="W131" s="97">
        <v>1</v>
      </c>
      <c r="X131" s="235" t="str">
        <f t="shared" ref="X131:X135" si="106">IF(W131,"公斤","")</f>
        <v>公斤</v>
      </c>
      <c r="Y131" s="111"/>
      <c r="Z131" s="14"/>
      <c r="AA131" s="14"/>
      <c r="AB131" s="14"/>
      <c r="AC131" s="14"/>
      <c r="AD131" s="14"/>
      <c r="AE131" s="14"/>
      <c r="AF131" s="14"/>
    </row>
    <row r="132" spans="1:32" s="112" customFormat="1" ht="15" customHeight="1">
      <c r="A132" s="474"/>
      <c r="B132" s="108"/>
      <c r="C132" s="110"/>
      <c r="D132" s="110"/>
      <c r="E132" s="110"/>
      <c r="F132" s="110"/>
      <c r="G132" s="110"/>
      <c r="H132" s="110"/>
      <c r="I132" s="129"/>
      <c r="J132" s="233" t="s">
        <v>98</v>
      </c>
      <c r="K132" s="97">
        <v>3</v>
      </c>
      <c r="L132" s="97" t="str">
        <f t="shared" si="102"/>
        <v>公斤</v>
      </c>
      <c r="M132" s="233"/>
      <c r="N132" s="97"/>
      <c r="O132" s="97" t="str">
        <f t="shared" si="103"/>
        <v/>
      </c>
      <c r="P132" s="233" t="s">
        <v>99</v>
      </c>
      <c r="Q132" s="97">
        <v>0.05</v>
      </c>
      <c r="R132" s="97" t="str">
        <f t="shared" si="104"/>
        <v>公斤</v>
      </c>
      <c r="S132" s="114" t="s">
        <v>34</v>
      </c>
      <c r="T132" s="17">
        <v>0.05</v>
      </c>
      <c r="U132" s="234" t="str">
        <f t="shared" si="105"/>
        <v>公斤</v>
      </c>
      <c r="V132" s="233" t="s">
        <v>68</v>
      </c>
      <c r="W132" s="97">
        <v>3</v>
      </c>
      <c r="X132" s="235" t="str">
        <f t="shared" si="106"/>
        <v>公斤</v>
      </c>
      <c r="Y132" s="111"/>
      <c r="Z132" s="14"/>
      <c r="AA132" s="14"/>
      <c r="AB132" s="14"/>
      <c r="AC132" s="14"/>
      <c r="AD132" s="14"/>
      <c r="AE132" s="14"/>
      <c r="AF132" s="14"/>
    </row>
    <row r="133" spans="1:32" s="112" customFormat="1" ht="15" customHeight="1">
      <c r="A133" s="474"/>
      <c r="B133" s="108"/>
      <c r="C133" s="110"/>
      <c r="D133" s="110"/>
      <c r="E133" s="110"/>
      <c r="F133" s="110"/>
      <c r="G133" s="110"/>
      <c r="H133" s="110"/>
      <c r="I133" s="129"/>
      <c r="J133" s="236"/>
      <c r="K133" s="237"/>
      <c r="L133" s="237" t="str">
        <f t="shared" si="102"/>
        <v/>
      </c>
      <c r="M133" s="236"/>
      <c r="N133" s="237"/>
      <c r="O133" s="237" t="str">
        <f t="shared" si="103"/>
        <v/>
      </c>
      <c r="P133" s="236" t="s">
        <v>54</v>
      </c>
      <c r="Q133" s="97">
        <v>2</v>
      </c>
      <c r="R133" s="97" t="str">
        <f t="shared" si="104"/>
        <v>公斤</v>
      </c>
      <c r="S133" s="114"/>
      <c r="T133" s="17"/>
      <c r="U133" s="234" t="str">
        <f t="shared" si="105"/>
        <v/>
      </c>
      <c r="V133" s="233" t="s">
        <v>34</v>
      </c>
      <c r="W133" s="97">
        <v>0.05</v>
      </c>
      <c r="X133" s="235" t="str">
        <f t="shared" si="106"/>
        <v>公斤</v>
      </c>
      <c r="Y133" s="111"/>
      <c r="Z133" s="14"/>
      <c r="AA133" s="14"/>
      <c r="AB133" s="14"/>
      <c r="AC133" s="14"/>
      <c r="AD133" s="14"/>
      <c r="AE133" s="14"/>
      <c r="AF133" s="14"/>
    </row>
    <row r="134" spans="1:32" s="112" customFormat="1" ht="15" customHeight="1">
      <c r="A134" s="474"/>
      <c r="B134" s="108"/>
      <c r="C134" s="110"/>
      <c r="D134" s="110"/>
      <c r="E134" s="110"/>
      <c r="F134" s="110"/>
      <c r="G134" s="110"/>
      <c r="H134" s="110"/>
      <c r="I134" s="129"/>
      <c r="J134" s="236"/>
      <c r="K134" s="237"/>
      <c r="L134" s="237" t="str">
        <f t="shared" si="102"/>
        <v/>
      </c>
      <c r="M134" s="236"/>
      <c r="N134" s="237"/>
      <c r="O134" s="237" t="str">
        <f t="shared" si="103"/>
        <v/>
      </c>
      <c r="P134" s="236"/>
      <c r="Q134" s="97"/>
      <c r="R134" s="97" t="str">
        <f t="shared" si="104"/>
        <v/>
      </c>
      <c r="S134" s="114"/>
      <c r="T134" s="17"/>
      <c r="U134" s="234" t="str">
        <f t="shared" si="105"/>
        <v/>
      </c>
      <c r="V134" s="233"/>
      <c r="W134" s="97"/>
      <c r="X134" s="235" t="str">
        <f t="shared" si="106"/>
        <v/>
      </c>
      <c r="Y134" s="111"/>
      <c r="Z134" s="14"/>
      <c r="AA134" s="14"/>
      <c r="AB134" s="14"/>
      <c r="AC134" s="14"/>
      <c r="AD134" s="14"/>
      <c r="AE134" s="14"/>
      <c r="AF134" s="14"/>
    </row>
    <row r="135" spans="1:32" s="112" customFormat="1" ht="15" customHeight="1" thickBot="1">
      <c r="A135" s="475"/>
      <c r="B135" s="119"/>
      <c r="C135" s="120"/>
      <c r="D135" s="110"/>
      <c r="E135" s="110"/>
      <c r="F135" s="110"/>
      <c r="G135" s="110"/>
      <c r="H135" s="110"/>
      <c r="I135" s="129"/>
      <c r="J135" s="256"/>
      <c r="K135" s="257"/>
      <c r="L135" s="257" t="str">
        <f t="shared" si="102"/>
        <v/>
      </c>
      <c r="M135" s="256"/>
      <c r="N135" s="257"/>
      <c r="O135" s="257" t="str">
        <f t="shared" si="103"/>
        <v/>
      </c>
      <c r="P135" s="256"/>
      <c r="Q135" s="240"/>
      <c r="R135" s="237" t="str">
        <f t="shared" si="104"/>
        <v/>
      </c>
      <c r="S135" s="116"/>
      <c r="T135" s="117"/>
      <c r="U135" s="241" t="str">
        <f t="shared" si="105"/>
        <v/>
      </c>
      <c r="V135" s="239"/>
      <c r="W135" s="240"/>
      <c r="X135" s="235" t="str">
        <f t="shared" si="106"/>
        <v/>
      </c>
      <c r="Y135" s="111"/>
      <c r="Z135" s="14"/>
      <c r="AA135" s="14"/>
      <c r="AB135" s="14"/>
      <c r="AC135" s="14"/>
      <c r="AD135" s="14"/>
      <c r="AE135" s="14"/>
      <c r="AF135" s="14"/>
    </row>
    <row r="136" spans="1:32" s="112" customFormat="1" ht="15" customHeight="1">
      <c r="A136" s="473" t="s">
        <v>357</v>
      </c>
      <c r="B136" s="108" t="s">
        <v>252</v>
      </c>
      <c r="C136" s="109">
        <v>6.4</v>
      </c>
      <c r="D136" s="110">
        <v>2.5</v>
      </c>
      <c r="E136" s="110">
        <v>1</v>
      </c>
      <c r="F136" s="110">
        <v>2.5</v>
      </c>
      <c r="G136" s="110"/>
      <c r="H136" s="110"/>
      <c r="I136" s="129">
        <f>C136*70+F136*45+E136*25+G136*150+H136*60+D136*75</f>
        <v>773</v>
      </c>
      <c r="J136" s="500" t="s">
        <v>35</v>
      </c>
      <c r="K136" s="501"/>
      <c r="L136" s="230"/>
      <c r="M136" s="500" t="s">
        <v>315</v>
      </c>
      <c r="N136" s="501"/>
      <c r="O136" s="230"/>
      <c r="P136" s="500" t="s">
        <v>254</v>
      </c>
      <c r="Q136" s="501"/>
      <c r="R136" s="243"/>
      <c r="S136" s="244" t="s">
        <v>22</v>
      </c>
      <c r="T136" s="125"/>
      <c r="U136" s="243"/>
      <c r="V136" s="248" t="s">
        <v>102</v>
      </c>
      <c r="W136" s="131"/>
      <c r="X136" s="235"/>
      <c r="Y136" s="126"/>
      <c r="Z136" s="127" t="str">
        <f>B136</f>
        <v>h4</v>
      </c>
      <c r="AA136" s="127" t="str">
        <f>J137&amp;" "&amp;J138&amp;" "&amp;J139&amp;" "&amp;J140&amp;" "&amp;J141</f>
        <v xml:space="preserve">米 糙米   </v>
      </c>
      <c r="AB136" s="127" t="str">
        <f>M137&amp;" "&amp;M138&amp;" "&amp;M139&amp;" "&amp;M140&amp;" "&amp;M141</f>
        <v xml:space="preserve">豆干 豆薯 胡蘿蔔 薑 </v>
      </c>
      <c r="AC136" s="127" t="str">
        <f>P137&amp;" "&amp;P138&amp;" "&amp;P139&amp;" "&amp;P140&amp;" "&amp;P141</f>
        <v xml:space="preserve">豆腐 三色豆 薑  </v>
      </c>
      <c r="AD136" s="127" t="str">
        <f>S137&amp;" "&amp;S138&amp;" "&amp;S139&amp;" "&amp;S140&amp;" "&amp;S141</f>
        <v xml:space="preserve">蔬菜 薑   </v>
      </c>
      <c r="AE136" s="127" t="str">
        <f>V137&amp;" "&amp;V138&amp;" "&amp;V139&amp;" "&amp;V140&amp;" "&amp;V141</f>
        <v xml:space="preserve">綠豆 二砂糖   </v>
      </c>
      <c r="AF136" s="127"/>
    </row>
    <row r="137" spans="1:32" s="112" customFormat="1" ht="15" customHeight="1">
      <c r="A137" s="474"/>
      <c r="B137" s="108"/>
      <c r="C137" s="110"/>
      <c r="D137" s="110"/>
      <c r="E137" s="110"/>
      <c r="F137" s="110"/>
      <c r="G137" s="110"/>
      <c r="H137" s="110"/>
      <c r="I137" s="129"/>
      <c r="J137" s="233" t="s">
        <v>23</v>
      </c>
      <c r="K137" s="97">
        <v>7</v>
      </c>
      <c r="L137" s="97" t="str">
        <f t="shared" ref="L137:L141" si="107">IF(K137,"公斤","")</f>
        <v>公斤</v>
      </c>
      <c r="M137" s="233" t="s">
        <v>75</v>
      </c>
      <c r="N137" s="97">
        <v>6</v>
      </c>
      <c r="O137" s="97" t="str">
        <f t="shared" ref="O137:O141" si="108">IF(N137,"公斤","")</f>
        <v>公斤</v>
      </c>
      <c r="P137" s="233" t="s">
        <v>25</v>
      </c>
      <c r="Q137" s="97">
        <v>8</v>
      </c>
      <c r="R137" s="97" t="str">
        <f t="shared" ref="R137:R141" si="109">IF(Q137,"公斤","")</f>
        <v>公斤</v>
      </c>
      <c r="S137" s="115" t="s">
        <v>18</v>
      </c>
      <c r="T137" s="18">
        <v>7</v>
      </c>
      <c r="U137" s="234" t="str">
        <f t="shared" ref="U137:U141" si="110">IF(T137,"公斤","")</f>
        <v>公斤</v>
      </c>
      <c r="V137" s="233" t="s">
        <v>103</v>
      </c>
      <c r="W137" s="97">
        <v>2</v>
      </c>
      <c r="X137" s="235" t="str">
        <f t="shared" ref="X137:X141" si="111">IF(W137,"公斤","")</f>
        <v>公斤</v>
      </c>
      <c r="Y137" s="111"/>
      <c r="Z137" s="14"/>
      <c r="AA137" s="14"/>
      <c r="AB137" s="14"/>
      <c r="AC137" s="14"/>
      <c r="AD137" s="14"/>
      <c r="AE137" s="14"/>
      <c r="AF137" s="14"/>
    </row>
    <row r="138" spans="1:32" s="112" customFormat="1" ht="15" customHeight="1">
      <c r="A138" s="474"/>
      <c r="B138" s="108"/>
      <c r="C138" s="110"/>
      <c r="D138" s="110"/>
      <c r="E138" s="110"/>
      <c r="F138" s="110"/>
      <c r="G138" s="110"/>
      <c r="H138" s="110"/>
      <c r="I138" s="129"/>
      <c r="J138" s="233" t="s">
        <v>42</v>
      </c>
      <c r="K138" s="97">
        <v>3</v>
      </c>
      <c r="L138" s="97" t="str">
        <f t="shared" si="107"/>
        <v>公斤</v>
      </c>
      <c r="M138" s="233" t="s">
        <v>69</v>
      </c>
      <c r="N138" s="97">
        <v>2</v>
      </c>
      <c r="O138" s="97" t="str">
        <f t="shared" si="108"/>
        <v>公斤</v>
      </c>
      <c r="P138" s="233" t="s">
        <v>256</v>
      </c>
      <c r="Q138" s="97">
        <v>0.6</v>
      </c>
      <c r="R138" s="97" t="str">
        <f t="shared" si="109"/>
        <v>公斤</v>
      </c>
      <c r="S138" s="114" t="s">
        <v>34</v>
      </c>
      <c r="T138" s="17">
        <v>0.05</v>
      </c>
      <c r="U138" s="234" t="str">
        <f t="shared" si="110"/>
        <v>公斤</v>
      </c>
      <c r="V138" s="238" t="s">
        <v>60</v>
      </c>
      <c r="W138" s="97">
        <v>1</v>
      </c>
      <c r="X138" s="235" t="str">
        <f t="shared" si="111"/>
        <v>公斤</v>
      </c>
      <c r="Y138" s="111"/>
      <c r="Z138" s="14"/>
      <c r="AA138" s="14"/>
      <c r="AB138" s="14"/>
      <c r="AC138" s="14"/>
      <c r="AD138" s="14"/>
      <c r="AE138" s="14"/>
      <c r="AF138" s="14"/>
    </row>
    <row r="139" spans="1:32" s="112" customFormat="1" ht="15" customHeight="1">
      <c r="A139" s="474"/>
      <c r="B139" s="108"/>
      <c r="C139" s="110"/>
      <c r="D139" s="110"/>
      <c r="E139" s="110"/>
      <c r="F139" s="110"/>
      <c r="G139" s="110"/>
      <c r="H139" s="110"/>
      <c r="I139" s="129"/>
      <c r="J139" s="236"/>
      <c r="K139" s="237"/>
      <c r="L139" s="237" t="str">
        <f t="shared" si="107"/>
        <v/>
      </c>
      <c r="M139" s="236" t="s">
        <v>27</v>
      </c>
      <c r="N139" s="237">
        <v>0.5</v>
      </c>
      <c r="O139" s="237" t="str">
        <f t="shared" si="108"/>
        <v>公斤</v>
      </c>
      <c r="P139" s="236" t="s">
        <v>34</v>
      </c>
      <c r="Q139" s="97">
        <v>0.05</v>
      </c>
      <c r="R139" s="97" t="str">
        <f t="shared" si="109"/>
        <v>公斤</v>
      </c>
      <c r="S139" s="114"/>
      <c r="T139" s="17"/>
      <c r="U139" s="234" t="str">
        <f t="shared" si="110"/>
        <v/>
      </c>
      <c r="V139" s="233"/>
      <c r="W139" s="97"/>
      <c r="X139" s="235" t="str">
        <f t="shared" si="111"/>
        <v/>
      </c>
      <c r="Y139" s="111"/>
      <c r="Z139" s="14"/>
      <c r="AA139" s="14"/>
      <c r="AB139" s="14"/>
      <c r="AC139" s="14"/>
      <c r="AD139" s="14"/>
      <c r="AE139" s="14"/>
      <c r="AF139" s="14"/>
    </row>
    <row r="140" spans="1:32" s="112" customFormat="1" ht="15" customHeight="1">
      <c r="A140" s="474"/>
      <c r="B140" s="113"/>
      <c r="C140" s="110"/>
      <c r="D140" s="110"/>
      <c r="E140" s="110"/>
      <c r="F140" s="110"/>
      <c r="G140" s="110"/>
      <c r="H140" s="110"/>
      <c r="I140" s="129"/>
      <c r="J140" s="236"/>
      <c r="K140" s="237"/>
      <c r="L140" s="237" t="str">
        <f t="shared" si="107"/>
        <v/>
      </c>
      <c r="M140" s="236" t="s">
        <v>34</v>
      </c>
      <c r="N140" s="237">
        <v>0.05</v>
      </c>
      <c r="O140" s="237" t="str">
        <f t="shared" si="108"/>
        <v>公斤</v>
      </c>
      <c r="P140" s="236"/>
      <c r="Q140" s="97"/>
      <c r="R140" s="97" t="str">
        <f t="shared" si="109"/>
        <v/>
      </c>
      <c r="S140" s="114"/>
      <c r="T140" s="17"/>
      <c r="U140" s="234" t="str">
        <f t="shared" si="110"/>
        <v/>
      </c>
      <c r="V140" s="233"/>
      <c r="W140" s="97"/>
      <c r="X140" s="235" t="str">
        <f t="shared" si="111"/>
        <v/>
      </c>
      <c r="Y140" s="111"/>
      <c r="Z140" s="14"/>
      <c r="AA140" s="14"/>
      <c r="AB140" s="14"/>
      <c r="AC140" s="14"/>
      <c r="AD140" s="14"/>
      <c r="AE140" s="14"/>
      <c r="AF140" s="14"/>
    </row>
    <row r="141" spans="1:32" s="112" customFormat="1" ht="15" customHeight="1" thickBot="1">
      <c r="A141" s="475"/>
      <c r="B141" s="119"/>
      <c r="C141" s="120"/>
      <c r="D141" s="120"/>
      <c r="E141" s="120"/>
      <c r="F141" s="120"/>
      <c r="G141" s="120"/>
      <c r="H141" s="120"/>
      <c r="I141" s="129"/>
      <c r="J141" s="256"/>
      <c r="K141" s="257"/>
      <c r="L141" s="257" t="str">
        <f t="shared" si="107"/>
        <v/>
      </c>
      <c r="M141" s="256"/>
      <c r="N141" s="257"/>
      <c r="O141" s="257" t="str">
        <f t="shared" si="108"/>
        <v/>
      </c>
      <c r="P141" s="256"/>
      <c r="Q141" s="257"/>
      <c r="R141" s="240" t="str">
        <f t="shared" si="109"/>
        <v/>
      </c>
      <c r="S141" s="122"/>
      <c r="T141" s="41"/>
      <c r="U141" s="246" t="str">
        <f t="shared" si="110"/>
        <v/>
      </c>
      <c r="V141" s="239"/>
      <c r="W141" s="240"/>
      <c r="X141" s="235" t="str">
        <f t="shared" si="111"/>
        <v/>
      </c>
      <c r="Y141" s="128"/>
      <c r="Z141" s="47"/>
      <c r="AA141" s="47"/>
      <c r="AB141" s="47"/>
      <c r="AC141" s="47"/>
      <c r="AD141" s="47"/>
      <c r="AE141" s="47"/>
      <c r="AF141" s="47"/>
    </row>
    <row r="142" spans="1:32" s="112" customFormat="1" ht="15" customHeight="1">
      <c r="A142" s="473" t="s">
        <v>358</v>
      </c>
      <c r="B142" s="108" t="s">
        <v>257</v>
      </c>
      <c r="C142" s="109">
        <v>5.2</v>
      </c>
      <c r="D142" s="110">
        <v>2.4</v>
      </c>
      <c r="E142" s="110">
        <v>1.6</v>
      </c>
      <c r="F142" s="110">
        <v>2.5</v>
      </c>
      <c r="G142" s="110"/>
      <c r="H142" s="110"/>
      <c r="I142" s="129">
        <f>C142*70+F142*45+E142*25+G142*150+H142*60+D142*75</f>
        <v>696.5</v>
      </c>
      <c r="J142" s="500" t="s">
        <v>105</v>
      </c>
      <c r="K142" s="501"/>
      <c r="L142" s="230"/>
      <c r="M142" s="500" t="s">
        <v>316</v>
      </c>
      <c r="N142" s="501"/>
      <c r="O142" s="230"/>
      <c r="P142" s="500" t="s">
        <v>317</v>
      </c>
      <c r="Q142" s="501"/>
      <c r="R142" s="230"/>
      <c r="S142" s="231" t="s">
        <v>22</v>
      </c>
      <c r="T142" s="130"/>
      <c r="U142" s="230"/>
      <c r="V142" s="529" t="s">
        <v>260</v>
      </c>
      <c r="W142" s="459"/>
      <c r="X142" s="235"/>
      <c r="Y142" s="111"/>
      <c r="Z142" s="14" t="str">
        <f>B142</f>
        <v>h5</v>
      </c>
      <c r="AA142" s="14" t="str">
        <f>J143&amp;" "&amp;J144&amp;" "&amp;J145&amp;" "&amp;J146&amp;" "&amp;J147</f>
        <v xml:space="preserve">米 黑秈糯米   </v>
      </c>
      <c r="AB142" s="14" t="str">
        <f>M143&amp;" "&amp;M144&amp;" "&amp;M145&amp;" "&amp;M146&amp;" "&amp;M147</f>
        <v xml:space="preserve">豆包 梅子粉   </v>
      </c>
      <c r="AC142" s="14" t="str">
        <f>P143&amp;" "&amp;P144&amp;" "&amp;P145&amp;" "&amp;P146&amp;" "&amp;P147</f>
        <v xml:space="preserve">素肉 冬瓜 薑  </v>
      </c>
      <c r="AD142" s="14" t="str">
        <f>S143&amp;" "&amp;S144&amp;" "&amp;S145&amp;" "&amp;S146&amp;" "&amp;S147</f>
        <v xml:space="preserve">蔬菜 薑   </v>
      </c>
      <c r="AE142" s="14" t="str">
        <f>V143&amp;" "&amp;V144&amp;" "&amp;V145&amp;" "&amp;V146&amp;" "&amp;V147</f>
        <v xml:space="preserve">胡蘿蔔 金針菇 薑  </v>
      </c>
      <c r="AF142" s="14"/>
    </row>
    <row r="143" spans="1:32" s="112" customFormat="1" ht="15" customHeight="1">
      <c r="A143" s="474"/>
      <c r="B143" s="108"/>
      <c r="C143" s="146"/>
      <c r="D143" s="146"/>
      <c r="E143" s="146"/>
      <c r="F143" s="146"/>
      <c r="G143" s="146"/>
      <c r="H143" s="146"/>
      <c r="I143" s="129"/>
      <c r="J143" s="233" t="s">
        <v>23</v>
      </c>
      <c r="K143" s="97">
        <v>10</v>
      </c>
      <c r="L143" s="97" t="str">
        <f t="shared" ref="L143:L147" si="112">IF(K143,"公斤","")</f>
        <v>公斤</v>
      </c>
      <c r="M143" s="238" t="s">
        <v>59</v>
      </c>
      <c r="N143" s="234">
        <v>6</v>
      </c>
      <c r="O143" s="97" t="str">
        <f t="shared" ref="O143:O147" si="113">IF(N143,"公斤","")</f>
        <v>公斤</v>
      </c>
      <c r="P143" s="233" t="s">
        <v>178</v>
      </c>
      <c r="Q143" s="97">
        <v>0.3</v>
      </c>
      <c r="R143" s="97" t="str">
        <f t="shared" ref="R143:R147" si="114">IF(Q143,"公斤","")</f>
        <v>公斤</v>
      </c>
      <c r="S143" s="115" t="s">
        <v>18</v>
      </c>
      <c r="T143" s="18">
        <v>7</v>
      </c>
      <c r="U143" s="234" t="str">
        <f t="shared" ref="U143:U147" si="115">IF(T143,"公斤","")</f>
        <v>公斤</v>
      </c>
      <c r="V143" s="233" t="s">
        <v>27</v>
      </c>
      <c r="W143" s="97">
        <v>0.5</v>
      </c>
      <c r="X143" s="235" t="str">
        <f t="shared" ref="X143:X147" si="116">IF(W143,"公斤","")</f>
        <v>公斤</v>
      </c>
      <c r="Y143" s="111"/>
      <c r="Z143" s="14"/>
      <c r="AA143" s="14"/>
      <c r="AB143" s="14"/>
      <c r="AC143" s="14"/>
      <c r="AD143" s="14"/>
      <c r="AE143" s="14"/>
      <c r="AF143" s="14"/>
    </row>
    <row r="144" spans="1:32" s="112" customFormat="1" ht="15" customHeight="1">
      <c r="A144" s="474"/>
      <c r="B144" s="108"/>
      <c r="C144" s="146"/>
      <c r="D144" s="146"/>
      <c r="E144" s="146"/>
      <c r="F144" s="146"/>
      <c r="G144" s="146"/>
      <c r="H144" s="146"/>
      <c r="I144" s="16"/>
      <c r="J144" s="233" t="s">
        <v>261</v>
      </c>
      <c r="K144" s="97">
        <v>0.4</v>
      </c>
      <c r="L144" s="97" t="str">
        <f t="shared" si="112"/>
        <v>公斤</v>
      </c>
      <c r="M144" s="233" t="s">
        <v>262</v>
      </c>
      <c r="N144" s="97"/>
      <c r="O144" s="97" t="str">
        <f t="shared" si="113"/>
        <v/>
      </c>
      <c r="P144" s="233" t="s">
        <v>41</v>
      </c>
      <c r="Q144" s="97">
        <v>7</v>
      </c>
      <c r="R144" s="97" t="str">
        <f t="shared" si="114"/>
        <v>公斤</v>
      </c>
      <c r="S144" s="114" t="s">
        <v>34</v>
      </c>
      <c r="T144" s="17">
        <v>0.05</v>
      </c>
      <c r="U144" s="234" t="str">
        <f t="shared" si="115"/>
        <v>公斤</v>
      </c>
      <c r="V144" s="238" t="s">
        <v>32</v>
      </c>
      <c r="W144" s="97">
        <v>1</v>
      </c>
      <c r="X144" s="235" t="str">
        <f t="shared" si="116"/>
        <v>公斤</v>
      </c>
      <c r="Y144" s="111"/>
      <c r="Z144" s="14"/>
      <c r="AA144" s="14"/>
      <c r="AB144" s="14"/>
      <c r="AC144" s="14"/>
      <c r="AD144" s="14"/>
      <c r="AE144" s="14"/>
      <c r="AF144" s="14"/>
    </row>
    <row r="145" spans="1:32" s="112" customFormat="1" ht="15" customHeight="1">
      <c r="A145" s="474"/>
      <c r="B145" s="108"/>
      <c r="C145" s="146"/>
      <c r="D145" s="146"/>
      <c r="E145" s="146"/>
      <c r="F145" s="146"/>
      <c r="G145" s="146"/>
      <c r="H145" s="146"/>
      <c r="I145" s="16"/>
      <c r="J145" s="236"/>
      <c r="K145" s="237"/>
      <c r="L145" s="237" t="str">
        <f t="shared" si="112"/>
        <v/>
      </c>
      <c r="M145" s="236"/>
      <c r="N145" s="237"/>
      <c r="O145" s="237" t="str">
        <f t="shared" si="113"/>
        <v/>
      </c>
      <c r="P145" s="236" t="s">
        <v>34</v>
      </c>
      <c r="Q145" s="237">
        <v>0.05</v>
      </c>
      <c r="R145" s="237" t="str">
        <f t="shared" si="114"/>
        <v>公斤</v>
      </c>
      <c r="S145" s="116"/>
      <c r="T145" s="117"/>
      <c r="U145" s="241" t="str">
        <f t="shared" si="115"/>
        <v/>
      </c>
      <c r="V145" s="236" t="s">
        <v>34</v>
      </c>
      <c r="W145" s="237">
        <v>0.05</v>
      </c>
      <c r="X145" s="242" t="str">
        <f t="shared" si="116"/>
        <v>公斤</v>
      </c>
      <c r="Y145" s="111"/>
      <c r="Z145" s="14"/>
      <c r="AA145" s="14"/>
      <c r="AB145" s="14"/>
      <c r="AC145" s="14"/>
      <c r="AD145" s="14"/>
      <c r="AE145" s="14"/>
      <c r="AF145" s="14"/>
    </row>
    <row r="146" spans="1:32" s="112" customFormat="1" ht="15" customHeight="1">
      <c r="A146" s="474"/>
      <c r="B146" s="113"/>
      <c r="C146" s="146"/>
      <c r="D146" s="146"/>
      <c r="E146" s="146"/>
      <c r="F146" s="146"/>
      <c r="G146" s="146"/>
      <c r="H146" s="146"/>
      <c r="I146" s="121"/>
      <c r="J146" s="236"/>
      <c r="K146" s="237"/>
      <c r="L146" s="237" t="str">
        <f t="shared" si="112"/>
        <v/>
      </c>
      <c r="M146" s="236"/>
      <c r="N146" s="237"/>
      <c r="O146" s="237" t="str">
        <f t="shared" si="113"/>
        <v/>
      </c>
      <c r="P146" s="236"/>
      <c r="Q146" s="237"/>
      <c r="R146" s="237" t="str">
        <f t="shared" si="114"/>
        <v/>
      </c>
      <c r="S146" s="116"/>
      <c r="T146" s="117"/>
      <c r="U146" s="241" t="str">
        <f t="shared" si="115"/>
        <v/>
      </c>
      <c r="V146" s="236"/>
      <c r="W146" s="237"/>
      <c r="X146" s="237" t="str">
        <f t="shared" si="116"/>
        <v/>
      </c>
      <c r="Y146" s="111"/>
      <c r="Z146" s="14"/>
      <c r="AA146" s="14"/>
      <c r="AB146" s="14"/>
      <c r="AC146" s="14"/>
      <c r="AD146" s="14"/>
      <c r="AE146" s="14"/>
      <c r="AF146" s="14"/>
    </row>
    <row r="147" spans="1:32" s="112" customFormat="1" ht="15" customHeight="1" thickBot="1">
      <c r="A147" s="475"/>
      <c r="B147" s="119"/>
      <c r="C147" s="147"/>
      <c r="D147" s="147"/>
      <c r="E147" s="147"/>
      <c r="F147" s="147"/>
      <c r="G147" s="147"/>
      <c r="H147" s="147"/>
      <c r="I147" s="40"/>
      <c r="J147" s="256"/>
      <c r="K147" s="257"/>
      <c r="L147" s="257" t="str">
        <f t="shared" si="112"/>
        <v/>
      </c>
      <c r="M147" s="256"/>
      <c r="N147" s="257"/>
      <c r="O147" s="257" t="str">
        <f t="shared" si="113"/>
        <v/>
      </c>
      <c r="P147" s="256"/>
      <c r="Q147" s="257"/>
      <c r="R147" s="257" t="str">
        <f t="shared" si="114"/>
        <v/>
      </c>
      <c r="S147" s="144"/>
      <c r="T147" s="145"/>
      <c r="U147" s="326" t="str">
        <f t="shared" si="115"/>
        <v/>
      </c>
      <c r="V147" s="256"/>
      <c r="W147" s="257"/>
      <c r="X147" s="257" t="str">
        <f t="shared" si="116"/>
        <v/>
      </c>
      <c r="Y147" s="111"/>
      <c r="Z147" s="111"/>
      <c r="AA147" s="14"/>
      <c r="AB147" s="111"/>
      <c r="AC147" s="111"/>
      <c r="AD147" s="111"/>
      <c r="AE147" s="111"/>
      <c r="AF147" s="111"/>
    </row>
    <row r="148" spans="1:32" ht="15" customHeight="1">
      <c r="B148" s="77"/>
      <c r="C148" s="77"/>
      <c r="D148" s="77"/>
      <c r="E148" s="77"/>
      <c r="F148" s="77"/>
      <c r="G148" s="77"/>
      <c r="H148" s="77"/>
      <c r="I148" s="77"/>
      <c r="J148" s="78"/>
      <c r="K148" s="78"/>
      <c r="L148" s="79"/>
      <c r="M148" s="80"/>
      <c r="N148" s="78"/>
      <c r="O148" s="79"/>
      <c r="P148" s="78"/>
      <c r="Q148" s="78"/>
      <c r="R148" s="79"/>
      <c r="S148" s="78"/>
      <c r="T148" s="78"/>
      <c r="U148" s="79"/>
      <c r="V148" s="78"/>
      <c r="W148" s="78"/>
      <c r="X148" s="79"/>
      <c r="Y148" s="2"/>
      <c r="Z148" s="2"/>
      <c r="AA148" s="2"/>
      <c r="AB148" s="2"/>
      <c r="AC148" s="2"/>
      <c r="AD148" s="2"/>
      <c r="AE148" s="2"/>
      <c r="AF148" s="2"/>
    </row>
    <row r="149" spans="1:32" ht="15" customHeight="1">
      <c r="B149" s="77"/>
      <c r="C149" s="77"/>
      <c r="D149" s="77"/>
      <c r="E149" s="77"/>
      <c r="F149" s="77"/>
      <c r="G149" s="77"/>
      <c r="H149" s="77"/>
      <c r="I149" s="77"/>
      <c r="J149" s="78"/>
      <c r="K149" s="78"/>
      <c r="L149" s="79"/>
      <c r="M149" s="80"/>
      <c r="N149" s="78"/>
      <c r="O149" s="79"/>
      <c r="P149" s="78"/>
      <c r="Q149" s="78"/>
      <c r="R149" s="79"/>
      <c r="S149" s="78"/>
      <c r="T149" s="78"/>
      <c r="U149" s="79"/>
      <c r="V149" s="78"/>
      <c r="W149" s="78"/>
      <c r="X149" s="79"/>
      <c r="Y149" s="2"/>
      <c r="Z149" s="2"/>
      <c r="AA149" s="2"/>
      <c r="AB149" s="2"/>
      <c r="AC149" s="2"/>
      <c r="AD149" s="2"/>
      <c r="AE149" s="2"/>
      <c r="AF149" s="2"/>
    </row>
    <row r="150" spans="1:32" ht="15" customHeight="1">
      <c r="B150" s="77"/>
      <c r="C150" s="77"/>
      <c r="D150" s="77"/>
      <c r="E150" s="77"/>
      <c r="F150" s="77"/>
      <c r="G150" s="77"/>
      <c r="H150" s="77"/>
      <c r="I150" s="77"/>
      <c r="J150" s="78"/>
      <c r="K150" s="78"/>
      <c r="L150" s="79"/>
      <c r="M150" s="80"/>
      <c r="N150" s="78"/>
      <c r="O150" s="79"/>
      <c r="P150" s="78"/>
      <c r="Q150" s="78"/>
      <c r="R150" s="79"/>
      <c r="S150" s="78"/>
      <c r="T150" s="78"/>
      <c r="U150" s="79"/>
      <c r="V150" s="78"/>
      <c r="W150" s="78"/>
      <c r="X150" s="79"/>
      <c r="Y150" s="2"/>
      <c r="Z150" s="2"/>
      <c r="AA150" s="2"/>
      <c r="AB150" s="2"/>
      <c r="AC150" s="2"/>
      <c r="AD150" s="2"/>
      <c r="AE150" s="2"/>
      <c r="AF150" s="2"/>
    </row>
    <row r="151" spans="1:32" ht="15" customHeight="1">
      <c r="B151" s="77"/>
      <c r="C151" s="77"/>
      <c r="D151" s="77"/>
      <c r="E151" s="77"/>
      <c r="F151" s="77"/>
      <c r="G151" s="77"/>
      <c r="H151" s="77"/>
      <c r="I151" s="77"/>
      <c r="J151" s="78"/>
      <c r="K151" s="78"/>
      <c r="L151" s="79"/>
      <c r="M151" s="80"/>
      <c r="N151" s="78"/>
      <c r="O151" s="79"/>
      <c r="P151" s="78"/>
      <c r="Q151" s="78"/>
      <c r="R151" s="79"/>
      <c r="S151" s="78"/>
      <c r="T151" s="78"/>
      <c r="U151" s="79"/>
      <c r="V151" s="78"/>
      <c r="W151" s="78"/>
      <c r="X151" s="79"/>
      <c r="Y151" s="2"/>
      <c r="Z151" s="2"/>
      <c r="AA151" s="2"/>
      <c r="AB151" s="2"/>
      <c r="AC151" s="2"/>
      <c r="AD151" s="2"/>
      <c r="AE151" s="2"/>
      <c r="AF151" s="2"/>
    </row>
    <row r="152" spans="1:32" ht="15" customHeight="1">
      <c r="B152" s="77"/>
      <c r="C152" s="77"/>
      <c r="D152" s="77"/>
      <c r="E152" s="77"/>
      <c r="F152" s="77"/>
      <c r="G152" s="77"/>
      <c r="H152" s="77"/>
      <c r="I152" s="77"/>
      <c r="J152" s="78"/>
      <c r="K152" s="78"/>
      <c r="L152" s="79"/>
      <c r="M152" s="80"/>
      <c r="N152" s="78"/>
      <c r="O152" s="79"/>
      <c r="P152" s="78"/>
      <c r="Q152" s="78"/>
      <c r="R152" s="79"/>
      <c r="S152" s="78"/>
      <c r="T152" s="78"/>
      <c r="U152" s="79"/>
      <c r="V152" s="78"/>
      <c r="W152" s="78"/>
      <c r="X152" s="79"/>
      <c r="Y152" s="2"/>
      <c r="Z152" s="2"/>
      <c r="AA152" s="2"/>
      <c r="AB152" s="2"/>
      <c r="AC152" s="2"/>
      <c r="AD152" s="2"/>
      <c r="AE152" s="2"/>
      <c r="AF152" s="2"/>
    </row>
    <row r="153" spans="1:32" ht="15" customHeight="1">
      <c r="B153" s="77"/>
      <c r="C153" s="77"/>
      <c r="D153" s="77"/>
      <c r="E153" s="77"/>
      <c r="F153" s="77"/>
      <c r="G153" s="77"/>
      <c r="H153" s="77"/>
      <c r="I153" s="77"/>
      <c r="J153" s="78"/>
      <c r="K153" s="78"/>
      <c r="L153" s="79"/>
      <c r="M153" s="80"/>
      <c r="N153" s="78"/>
      <c r="O153" s="79"/>
      <c r="P153" s="78"/>
      <c r="Q153" s="78"/>
      <c r="R153" s="79"/>
      <c r="S153" s="78"/>
      <c r="T153" s="78"/>
      <c r="U153" s="79"/>
      <c r="V153" s="78"/>
      <c r="W153" s="78"/>
      <c r="X153" s="79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>
      <c r="B154" s="81"/>
      <c r="C154" s="81"/>
      <c r="D154" s="81"/>
      <c r="E154" s="81"/>
      <c r="F154" s="81"/>
      <c r="G154" s="81"/>
      <c r="H154" s="81"/>
      <c r="I154" s="81"/>
      <c r="J154" s="82"/>
      <c r="K154" s="82"/>
      <c r="L154" s="82"/>
      <c r="M154" s="83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>
      <c r="B155" s="81"/>
      <c r="C155" s="81"/>
      <c r="D155" s="81"/>
      <c r="E155" s="81"/>
      <c r="F155" s="81"/>
      <c r="G155" s="81"/>
      <c r="H155" s="81"/>
      <c r="I155" s="81"/>
      <c r="J155" s="82"/>
      <c r="K155" s="82"/>
      <c r="L155" s="82"/>
      <c r="M155" s="83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>
      <c r="B156" s="81"/>
      <c r="C156" s="81"/>
      <c r="D156" s="81"/>
      <c r="E156" s="81"/>
      <c r="F156" s="81"/>
      <c r="G156" s="81"/>
      <c r="H156" s="81"/>
      <c r="I156" s="81"/>
      <c r="J156" s="82"/>
      <c r="K156" s="82"/>
      <c r="L156" s="82"/>
      <c r="M156" s="83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>
      <c r="B157" s="81"/>
      <c r="C157" s="81"/>
      <c r="D157" s="81"/>
      <c r="E157" s="81"/>
      <c r="F157" s="81"/>
      <c r="G157" s="81"/>
      <c r="H157" s="81"/>
      <c r="I157" s="81"/>
      <c r="J157" s="82"/>
      <c r="K157" s="82"/>
      <c r="L157" s="82"/>
      <c r="M157" s="83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>
      <c r="B158" s="81"/>
      <c r="C158" s="81"/>
      <c r="D158" s="81"/>
      <c r="E158" s="81"/>
      <c r="F158" s="81"/>
      <c r="G158" s="81"/>
      <c r="H158" s="81"/>
      <c r="I158" s="81"/>
      <c r="J158" s="82"/>
      <c r="K158" s="82"/>
      <c r="L158" s="82"/>
      <c r="M158" s="83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>
      <c r="B159" s="81"/>
      <c r="C159" s="81"/>
      <c r="D159" s="81"/>
      <c r="E159" s="81"/>
      <c r="F159" s="81"/>
      <c r="G159" s="81"/>
      <c r="H159" s="81"/>
      <c r="I159" s="81"/>
      <c r="J159" s="82"/>
      <c r="K159" s="82"/>
      <c r="L159" s="82"/>
      <c r="M159" s="83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>
      <c r="B160" s="81"/>
      <c r="C160" s="81"/>
      <c r="D160" s="81"/>
      <c r="E160" s="81"/>
      <c r="F160" s="81"/>
      <c r="G160" s="81"/>
      <c r="H160" s="81"/>
      <c r="I160" s="81"/>
      <c r="J160" s="82"/>
      <c r="K160" s="82"/>
      <c r="L160" s="82"/>
      <c r="M160" s="83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2"/>
      <c r="Z160" s="2"/>
      <c r="AA160" s="2"/>
      <c r="AB160" s="2"/>
      <c r="AC160" s="2"/>
      <c r="AD160" s="2"/>
      <c r="AE160" s="2"/>
      <c r="AF160" s="2"/>
    </row>
    <row r="161" spans="2:32" ht="15.75" customHeight="1">
      <c r="B161" s="81"/>
      <c r="C161" s="81"/>
      <c r="D161" s="81"/>
      <c r="E161" s="81"/>
      <c r="F161" s="81"/>
      <c r="G161" s="81"/>
      <c r="H161" s="81"/>
      <c r="I161" s="81"/>
      <c r="J161" s="82"/>
      <c r="K161" s="82"/>
      <c r="L161" s="82"/>
      <c r="M161" s="83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2"/>
      <c r="Z161" s="2"/>
      <c r="AA161" s="2"/>
      <c r="AB161" s="2"/>
      <c r="AC161" s="2"/>
      <c r="AD161" s="2"/>
      <c r="AE161" s="2"/>
      <c r="AF161" s="2"/>
    </row>
    <row r="162" spans="2:32" ht="15.75" customHeight="1">
      <c r="B162" s="81"/>
      <c r="C162" s="81"/>
      <c r="D162" s="81"/>
      <c r="E162" s="81"/>
      <c r="F162" s="81"/>
      <c r="G162" s="81"/>
      <c r="H162" s="81"/>
      <c r="I162" s="81"/>
      <c r="J162" s="82"/>
      <c r="K162" s="82"/>
      <c r="L162" s="82"/>
      <c r="M162" s="83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2"/>
      <c r="Z162" s="2"/>
      <c r="AA162" s="2"/>
      <c r="AB162" s="2"/>
      <c r="AC162" s="2"/>
      <c r="AD162" s="2"/>
      <c r="AE162" s="2"/>
      <c r="AF162" s="2"/>
    </row>
    <row r="163" spans="2:32" ht="15.75" customHeight="1">
      <c r="B163" s="81"/>
      <c r="C163" s="81"/>
      <c r="D163" s="81"/>
      <c r="E163" s="81"/>
      <c r="F163" s="81"/>
      <c r="G163" s="81"/>
      <c r="H163" s="81"/>
      <c r="I163" s="81"/>
      <c r="J163" s="82"/>
      <c r="K163" s="82"/>
      <c r="L163" s="82"/>
      <c r="M163" s="83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2"/>
      <c r="Z163" s="2"/>
      <c r="AA163" s="2"/>
      <c r="AB163" s="2"/>
      <c r="AC163" s="2"/>
      <c r="AD163" s="2"/>
      <c r="AE163" s="2"/>
      <c r="AF163" s="2"/>
    </row>
    <row r="164" spans="2:32" ht="15.75" customHeight="1">
      <c r="B164" s="81"/>
      <c r="C164" s="81"/>
      <c r="D164" s="81"/>
      <c r="E164" s="81"/>
      <c r="F164" s="81"/>
      <c r="G164" s="81"/>
      <c r="H164" s="81"/>
      <c r="I164" s="81"/>
      <c r="J164" s="82"/>
      <c r="K164" s="82"/>
      <c r="L164" s="82"/>
      <c r="M164" s="83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2"/>
      <c r="Z164" s="2"/>
      <c r="AA164" s="2"/>
      <c r="AB164" s="2"/>
      <c r="AC164" s="2"/>
      <c r="AD164" s="2"/>
      <c r="AE164" s="2"/>
      <c r="AF164" s="2"/>
    </row>
    <row r="165" spans="2:32" ht="15.75" customHeight="1">
      <c r="B165" s="81"/>
      <c r="C165" s="81"/>
      <c r="D165" s="81"/>
      <c r="E165" s="81"/>
      <c r="F165" s="81"/>
      <c r="G165" s="81"/>
      <c r="H165" s="81"/>
      <c r="I165" s="81"/>
      <c r="J165" s="82"/>
      <c r="K165" s="82"/>
      <c r="L165" s="82"/>
      <c r="M165" s="83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2"/>
      <c r="Z165" s="2"/>
      <c r="AA165" s="2"/>
      <c r="AB165" s="2"/>
      <c r="AC165" s="2"/>
      <c r="AD165" s="2"/>
      <c r="AE165" s="2"/>
      <c r="AF165" s="2"/>
    </row>
    <row r="166" spans="2:32" ht="15.75" customHeight="1">
      <c r="B166" s="81"/>
      <c r="C166" s="81"/>
      <c r="D166" s="81"/>
      <c r="E166" s="81"/>
      <c r="F166" s="81"/>
      <c r="G166" s="81"/>
      <c r="H166" s="81"/>
      <c r="I166" s="81"/>
      <c r="J166" s="82"/>
      <c r="K166" s="82"/>
      <c r="L166" s="82"/>
      <c r="M166" s="83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2"/>
      <c r="Z166" s="2"/>
      <c r="AA166" s="2"/>
      <c r="AB166" s="2"/>
      <c r="AC166" s="2"/>
      <c r="AD166" s="2"/>
      <c r="AE166" s="2"/>
      <c r="AF166" s="2"/>
    </row>
    <row r="167" spans="2:32" ht="15.75" customHeight="1">
      <c r="B167" s="81"/>
      <c r="C167" s="81"/>
      <c r="D167" s="81"/>
      <c r="E167" s="81"/>
      <c r="F167" s="81"/>
      <c r="G167" s="81"/>
      <c r="H167" s="81"/>
      <c r="I167" s="81"/>
      <c r="J167" s="82"/>
      <c r="K167" s="82"/>
      <c r="L167" s="82"/>
      <c r="M167" s="83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2"/>
      <c r="Z167" s="2"/>
      <c r="AA167" s="2"/>
      <c r="AB167" s="2"/>
      <c r="AC167" s="2"/>
      <c r="AD167" s="2"/>
      <c r="AE167" s="2"/>
      <c r="AF167" s="2"/>
    </row>
    <row r="168" spans="2:32" ht="15.75" customHeight="1">
      <c r="B168" s="81"/>
      <c r="C168" s="81"/>
      <c r="D168" s="81"/>
      <c r="E168" s="81"/>
      <c r="F168" s="81"/>
      <c r="G168" s="81"/>
      <c r="H168" s="81"/>
      <c r="I168" s="81"/>
      <c r="J168" s="82"/>
      <c r="K168" s="82"/>
      <c r="L168" s="82"/>
      <c r="M168" s="83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2"/>
      <c r="Z168" s="2"/>
      <c r="AA168" s="2"/>
      <c r="AB168" s="2"/>
      <c r="AC168" s="2"/>
      <c r="AD168" s="2"/>
      <c r="AE168" s="2"/>
      <c r="AF168" s="2"/>
    </row>
    <row r="169" spans="2:32" ht="15.75" customHeight="1">
      <c r="B169" s="81"/>
      <c r="C169" s="81"/>
      <c r="D169" s="81"/>
      <c r="E169" s="81"/>
      <c r="F169" s="81"/>
      <c r="G169" s="81"/>
      <c r="H169" s="81"/>
      <c r="I169" s="81"/>
      <c r="J169" s="82"/>
      <c r="K169" s="82"/>
      <c r="L169" s="82"/>
      <c r="M169" s="83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2"/>
      <c r="Z169" s="2"/>
      <c r="AA169" s="2"/>
      <c r="AB169" s="2"/>
      <c r="AC169" s="2"/>
      <c r="AD169" s="2"/>
      <c r="AE169" s="2"/>
      <c r="AF169" s="2"/>
    </row>
    <row r="170" spans="2:32" ht="15.75" customHeight="1">
      <c r="B170" s="81"/>
      <c r="C170" s="81"/>
      <c r="D170" s="81"/>
      <c r="E170" s="81"/>
      <c r="F170" s="81"/>
      <c r="G170" s="81"/>
      <c r="H170" s="81"/>
      <c r="I170" s="81"/>
      <c r="J170" s="82"/>
      <c r="K170" s="82"/>
      <c r="L170" s="82"/>
      <c r="M170" s="83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2"/>
      <c r="Z170" s="2"/>
      <c r="AA170" s="2"/>
      <c r="AB170" s="2"/>
      <c r="AC170" s="2"/>
      <c r="AD170" s="2"/>
      <c r="AE170" s="2"/>
      <c r="AF170" s="2"/>
    </row>
    <row r="171" spans="2:32" ht="15.75" customHeight="1">
      <c r="B171" s="81"/>
      <c r="C171" s="81"/>
      <c r="D171" s="81"/>
      <c r="E171" s="81"/>
      <c r="F171" s="81"/>
      <c r="G171" s="81"/>
      <c r="H171" s="81"/>
      <c r="I171" s="81"/>
      <c r="J171" s="82"/>
      <c r="K171" s="82"/>
      <c r="L171" s="82"/>
      <c r="M171" s="83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2"/>
      <c r="Z171" s="2"/>
      <c r="AA171" s="2"/>
      <c r="AB171" s="2"/>
      <c r="AC171" s="2"/>
      <c r="AD171" s="2"/>
      <c r="AE171" s="2"/>
      <c r="AF171" s="2"/>
    </row>
    <row r="172" spans="2:32" ht="15.75" customHeight="1">
      <c r="B172" s="81"/>
      <c r="C172" s="81"/>
      <c r="D172" s="81"/>
      <c r="E172" s="81"/>
      <c r="F172" s="81"/>
      <c r="G172" s="81"/>
      <c r="H172" s="81"/>
      <c r="I172" s="81"/>
      <c r="J172" s="82"/>
      <c r="K172" s="82"/>
      <c r="L172" s="82"/>
      <c r="M172" s="83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2"/>
      <c r="Z172" s="2"/>
      <c r="AA172" s="2"/>
      <c r="AB172" s="2"/>
      <c r="AC172" s="2"/>
      <c r="AD172" s="2"/>
      <c r="AE172" s="2"/>
      <c r="AF172" s="2"/>
    </row>
    <row r="173" spans="2:32" ht="15.75" customHeight="1">
      <c r="B173" s="81"/>
      <c r="C173" s="81"/>
      <c r="D173" s="81"/>
      <c r="E173" s="81"/>
      <c r="F173" s="81"/>
      <c r="G173" s="81"/>
      <c r="H173" s="81"/>
      <c r="I173" s="81"/>
      <c r="J173" s="82"/>
      <c r="K173" s="82"/>
      <c r="L173" s="82"/>
      <c r="M173" s="83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2"/>
      <c r="Z173" s="2"/>
      <c r="AA173" s="2"/>
      <c r="AB173" s="2"/>
      <c r="AC173" s="2"/>
      <c r="AD173" s="2"/>
      <c r="AE173" s="2"/>
      <c r="AF173" s="2"/>
    </row>
    <row r="174" spans="2:32" ht="15.75" customHeight="1">
      <c r="B174" s="81"/>
      <c r="C174" s="81"/>
      <c r="D174" s="81"/>
      <c r="E174" s="81"/>
      <c r="F174" s="81"/>
      <c r="G174" s="81"/>
      <c r="H174" s="81"/>
      <c r="I174" s="81"/>
      <c r="J174" s="82"/>
      <c r="K174" s="82"/>
      <c r="L174" s="82"/>
      <c r="M174" s="83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2"/>
      <c r="Z174" s="2"/>
      <c r="AA174" s="2"/>
      <c r="AB174" s="2"/>
      <c r="AC174" s="2"/>
      <c r="AD174" s="2"/>
      <c r="AE174" s="2"/>
      <c r="AF174" s="2"/>
    </row>
    <row r="175" spans="2:32" ht="15.75" customHeight="1">
      <c r="B175" s="81"/>
      <c r="C175" s="81"/>
      <c r="D175" s="81"/>
      <c r="E175" s="81"/>
      <c r="F175" s="81"/>
      <c r="G175" s="81"/>
      <c r="H175" s="81"/>
      <c r="I175" s="81"/>
      <c r="J175" s="82"/>
      <c r="K175" s="82"/>
      <c r="L175" s="82"/>
      <c r="M175" s="83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2"/>
      <c r="Z175" s="2"/>
      <c r="AA175" s="2"/>
      <c r="AB175" s="2"/>
      <c r="AC175" s="2"/>
      <c r="AD175" s="2"/>
      <c r="AE175" s="2"/>
      <c r="AF175" s="2"/>
    </row>
    <row r="176" spans="2:32" ht="15.75" customHeight="1">
      <c r="B176" s="81"/>
      <c r="C176" s="81"/>
      <c r="D176" s="81"/>
      <c r="E176" s="81"/>
      <c r="F176" s="81"/>
      <c r="G176" s="81"/>
      <c r="H176" s="81"/>
      <c r="I176" s="81"/>
      <c r="J176" s="82"/>
      <c r="K176" s="82"/>
      <c r="L176" s="82"/>
      <c r="M176" s="83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2"/>
      <c r="Z176" s="2"/>
      <c r="AA176" s="2"/>
      <c r="AB176" s="2"/>
      <c r="AC176" s="2"/>
      <c r="AD176" s="2"/>
      <c r="AE176" s="2"/>
      <c r="AF176" s="2"/>
    </row>
    <row r="177" spans="2:32" ht="15.75" customHeight="1">
      <c r="B177" s="81"/>
      <c r="C177" s="81"/>
      <c r="D177" s="81"/>
      <c r="E177" s="81"/>
      <c r="F177" s="81"/>
      <c r="G177" s="81"/>
      <c r="H177" s="81"/>
      <c r="I177" s="81"/>
      <c r="J177" s="82"/>
      <c r="K177" s="82"/>
      <c r="L177" s="82"/>
      <c r="M177" s="83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2"/>
      <c r="Z177" s="2"/>
      <c r="AA177" s="2"/>
      <c r="AB177" s="2"/>
      <c r="AC177" s="2"/>
      <c r="AD177" s="2"/>
      <c r="AE177" s="2"/>
      <c r="AF177" s="2"/>
    </row>
    <row r="178" spans="2:32" ht="15.75" customHeight="1">
      <c r="B178" s="81"/>
      <c r="C178" s="81"/>
      <c r="D178" s="81"/>
      <c r="E178" s="81"/>
      <c r="F178" s="81"/>
      <c r="G178" s="81"/>
      <c r="H178" s="81"/>
      <c r="I178" s="81"/>
      <c r="J178" s="82"/>
      <c r="K178" s="82"/>
      <c r="L178" s="82"/>
      <c r="M178" s="83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2"/>
      <c r="Z178" s="2"/>
      <c r="AA178" s="2"/>
      <c r="AB178" s="2"/>
      <c r="AC178" s="2"/>
      <c r="AD178" s="2"/>
      <c r="AE178" s="2"/>
      <c r="AF178" s="2"/>
    </row>
    <row r="179" spans="2:32" ht="15.75" customHeight="1">
      <c r="B179" s="81"/>
      <c r="C179" s="81"/>
      <c r="D179" s="81"/>
      <c r="E179" s="81"/>
      <c r="F179" s="81"/>
      <c r="G179" s="81"/>
      <c r="H179" s="81"/>
      <c r="I179" s="81"/>
      <c r="J179" s="82"/>
      <c r="K179" s="82"/>
      <c r="L179" s="82"/>
      <c r="M179" s="83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2"/>
      <c r="Z179" s="2"/>
      <c r="AA179" s="2"/>
      <c r="AB179" s="2"/>
      <c r="AC179" s="2"/>
      <c r="AD179" s="2"/>
      <c r="AE179" s="2"/>
      <c r="AF179" s="2"/>
    </row>
    <row r="180" spans="2:32" ht="15.75" customHeight="1">
      <c r="B180" s="81"/>
      <c r="C180" s="81"/>
      <c r="D180" s="81"/>
      <c r="E180" s="81"/>
      <c r="F180" s="81"/>
      <c r="G180" s="81"/>
      <c r="H180" s="81"/>
      <c r="I180" s="81"/>
      <c r="J180" s="82"/>
      <c r="K180" s="82"/>
      <c r="L180" s="82"/>
      <c r="M180" s="83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2"/>
      <c r="Z180" s="2"/>
      <c r="AA180" s="2"/>
      <c r="AB180" s="2"/>
      <c r="AC180" s="2"/>
      <c r="AD180" s="2"/>
      <c r="AE180" s="2"/>
      <c r="AF180" s="2"/>
    </row>
    <row r="181" spans="2:32" ht="15.75" customHeight="1">
      <c r="B181" s="81"/>
      <c r="C181" s="81"/>
      <c r="D181" s="81"/>
      <c r="E181" s="81"/>
      <c r="F181" s="81"/>
      <c r="G181" s="81"/>
      <c r="H181" s="81"/>
      <c r="I181" s="81"/>
      <c r="J181" s="82"/>
      <c r="K181" s="82"/>
      <c r="L181" s="82"/>
      <c r="M181" s="83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2"/>
      <c r="Z181" s="2"/>
      <c r="AA181" s="2"/>
      <c r="AB181" s="2"/>
      <c r="AC181" s="2"/>
      <c r="AD181" s="2"/>
      <c r="AE181" s="2"/>
      <c r="AF181" s="2"/>
    </row>
    <row r="182" spans="2:32" ht="15.75" customHeight="1">
      <c r="B182" s="81"/>
      <c r="C182" s="81"/>
      <c r="D182" s="81"/>
      <c r="E182" s="81"/>
      <c r="F182" s="81"/>
      <c r="G182" s="81"/>
      <c r="H182" s="81"/>
      <c r="I182" s="81"/>
      <c r="J182" s="82"/>
      <c r="K182" s="82"/>
      <c r="L182" s="82"/>
      <c r="M182" s="83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2"/>
      <c r="Z182" s="2"/>
      <c r="AA182" s="2"/>
      <c r="AB182" s="2"/>
      <c r="AC182" s="2"/>
      <c r="AD182" s="2"/>
      <c r="AE182" s="2"/>
      <c r="AF182" s="2"/>
    </row>
    <row r="183" spans="2:32" ht="15.75" customHeight="1">
      <c r="B183" s="81"/>
      <c r="C183" s="81"/>
      <c r="D183" s="81"/>
      <c r="E183" s="81"/>
      <c r="F183" s="81"/>
      <c r="G183" s="81"/>
      <c r="H183" s="81"/>
      <c r="I183" s="81"/>
      <c r="J183" s="82"/>
      <c r="K183" s="82"/>
      <c r="L183" s="82"/>
      <c r="M183" s="83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2"/>
      <c r="Z183" s="2"/>
      <c r="AA183" s="2"/>
      <c r="AB183" s="2"/>
      <c r="AC183" s="2"/>
      <c r="AD183" s="2"/>
      <c r="AE183" s="2"/>
      <c r="AF183" s="2"/>
    </row>
    <row r="184" spans="2:32" ht="15.75" customHeight="1">
      <c r="B184" s="81"/>
      <c r="C184" s="81"/>
      <c r="D184" s="81"/>
      <c r="E184" s="81"/>
      <c r="F184" s="81"/>
      <c r="G184" s="81"/>
      <c r="H184" s="81"/>
      <c r="I184" s="81"/>
      <c r="J184" s="82"/>
      <c r="K184" s="82"/>
      <c r="L184" s="82"/>
      <c r="M184" s="83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2"/>
      <c r="Z184" s="2"/>
      <c r="AA184" s="2"/>
      <c r="AB184" s="2"/>
      <c r="AC184" s="2"/>
      <c r="AD184" s="2"/>
      <c r="AE184" s="2"/>
      <c r="AF184" s="2"/>
    </row>
    <row r="185" spans="2:32" ht="15.75" customHeight="1">
      <c r="B185" s="81"/>
      <c r="C185" s="81"/>
      <c r="D185" s="81"/>
      <c r="E185" s="81"/>
      <c r="F185" s="81"/>
      <c r="G185" s="81"/>
      <c r="H185" s="81"/>
      <c r="I185" s="81"/>
      <c r="J185" s="82"/>
      <c r="K185" s="82"/>
      <c r="L185" s="82"/>
      <c r="M185" s="83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2"/>
      <c r="Z185" s="2"/>
      <c r="AA185" s="2"/>
      <c r="AB185" s="2"/>
      <c r="AC185" s="2"/>
      <c r="AD185" s="2"/>
      <c r="AE185" s="2"/>
      <c r="AF185" s="2"/>
    </row>
    <row r="186" spans="2:32" ht="15.75" customHeight="1">
      <c r="B186" s="81"/>
      <c r="C186" s="81"/>
      <c r="D186" s="81"/>
      <c r="E186" s="81"/>
      <c r="F186" s="81"/>
      <c r="G186" s="81"/>
      <c r="H186" s="81"/>
      <c r="I186" s="81"/>
      <c r="J186" s="82"/>
      <c r="K186" s="82"/>
      <c r="L186" s="82"/>
      <c r="M186" s="83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2"/>
      <c r="Z186" s="2"/>
      <c r="AA186" s="2"/>
      <c r="AB186" s="2"/>
      <c r="AC186" s="2"/>
      <c r="AD186" s="2"/>
      <c r="AE186" s="2"/>
      <c r="AF186" s="2"/>
    </row>
    <row r="187" spans="2:32" ht="15.75" customHeight="1">
      <c r="B187" s="81"/>
      <c r="C187" s="81"/>
      <c r="D187" s="81"/>
      <c r="E187" s="81"/>
      <c r="F187" s="81"/>
      <c r="G187" s="81"/>
      <c r="H187" s="81"/>
      <c r="I187" s="81"/>
      <c r="J187" s="82"/>
      <c r="K187" s="82"/>
      <c r="L187" s="82"/>
      <c r="M187" s="83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2"/>
      <c r="Z187" s="2"/>
      <c r="AA187" s="2"/>
      <c r="AB187" s="2"/>
      <c r="AC187" s="2"/>
      <c r="AD187" s="2"/>
      <c r="AE187" s="2"/>
      <c r="AF187" s="2"/>
    </row>
    <row r="188" spans="2:32" ht="15.75" customHeight="1">
      <c r="B188" s="81"/>
      <c r="C188" s="81"/>
      <c r="D188" s="81"/>
      <c r="E188" s="81"/>
      <c r="F188" s="81"/>
      <c r="G188" s="81"/>
      <c r="H188" s="81"/>
      <c r="I188" s="81"/>
      <c r="J188" s="82"/>
      <c r="K188" s="82"/>
      <c r="L188" s="82"/>
      <c r="M188" s="83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2"/>
      <c r="Z188" s="2"/>
      <c r="AA188" s="2"/>
      <c r="AB188" s="2"/>
      <c r="AC188" s="2"/>
      <c r="AD188" s="2"/>
      <c r="AE188" s="2"/>
      <c r="AF188" s="2"/>
    </row>
    <row r="189" spans="2:32" ht="15.75" customHeight="1">
      <c r="B189" s="81"/>
      <c r="C189" s="81"/>
      <c r="D189" s="81"/>
      <c r="E189" s="81"/>
      <c r="F189" s="81"/>
      <c r="G189" s="81"/>
      <c r="H189" s="81"/>
      <c r="I189" s="81"/>
      <c r="J189" s="82"/>
      <c r="K189" s="82"/>
      <c r="L189" s="82"/>
      <c r="M189" s="83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2"/>
      <c r="Z189" s="2"/>
      <c r="AA189" s="2"/>
      <c r="AB189" s="2"/>
      <c r="AC189" s="2"/>
      <c r="AD189" s="2"/>
      <c r="AE189" s="2"/>
      <c r="AF189" s="2"/>
    </row>
    <row r="190" spans="2:32" ht="15.75" customHeight="1">
      <c r="B190" s="81"/>
      <c r="C190" s="81"/>
      <c r="D190" s="81"/>
      <c r="E190" s="81"/>
      <c r="F190" s="81"/>
      <c r="G190" s="81"/>
      <c r="H190" s="81"/>
      <c r="I190" s="81"/>
      <c r="J190" s="82"/>
      <c r="K190" s="82"/>
      <c r="L190" s="82"/>
      <c r="M190" s="83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2"/>
      <c r="Z190" s="2"/>
      <c r="AA190" s="2"/>
      <c r="AB190" s="2"/>
      <c r="AC190" s="2"/>
      <c r="AD190" s="2"/>
      <c r="AE190" s="2"/>
      <c r="AF190" s="2"/>
    </row>
    <row r="191" spans="2:32" ht="15.75" customHeight="1">
      <c r="B191" s="81"/>
      <c r="C191" s="81"/>
      <c r="D191" s="81"/>
      <c r="E191" s="81"/>
      <c r="F191" s="81"/>
      <c r="G191" s="81"/>
      <c r="H191" s="81"/>
      <c r="I191" s="81"/>
      <c r="J191" s="82"/>
      <c r="K191" s="82"/>
      <c r="L191" s="82"/>
      <c r="M191" s="83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2"/>
      <c r="Z191" s="2"/>
      <c r="AA191" s="2"/>
      <c r="AB191" s="2"/>
      <c r="AC191" s="2"/>
      <c r="AD191" s="2"/>
      <c r="AE191" s="2"/>
      <c r="AF191" s="2"/>
    </row>
    <row r="192" spans="2:32" ht="15.75" customHeight="1">
      <c r="B192" s="81"/>
      <c r="C192" s="81"/>
      <c r="D192" s="81"/>
      <c r="E192" s="81"/>
      <c r="F192" s="81"/>
      <c r="G192" s="81"/>
      <c r="H192" s="81"/>
      <c r="I192" s="81"/>
      <c r="J192" s="82"/>
      <c r="K192" s="82"/>
      <c r="L192" s="82"/>
      <c r="M192" s="83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2"/>
      <c r="Z192" s="2"/>
      <c r="AA192" s="2"/>
      <c r="AB192" s="2"/>
      <c r="AC192" s="2"/>
      <c r="AD192" s="2"/>
      <c r="AE192" s="2"/>
      <c r="AF192" s="2"/>
    </row>
    <row r="193" spans="2:32" ht="15.75" customHeight="1">
      <c r="B193" s="81"/>
      <c r="C193" s="81"/>
      <c r="D193" s="81"/>
      <c r="E193" s="81"/>
      <c r="F193" s="81"/>
      <c r="G193" s="81"/>
      <c r="H193" s="81"/>
      <c r="I193" s="81"/>
      <c r="J193" s="82"/>
      <c r="K193" s="82"/>
      <c r="L193" s="82"/>
      <c r="M193" s="83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2"/>
      <c r="Z193" s="2"/>
      <c r="AA193" s="2"/>
      <c r="AB193" s="2"/>
      <c r="AC193" s="2"/>
      <c r="AD193" s="2"/>
      <c r="AE193" s="2"/>
      <c r="AF193" s="2"/>
    </row>
    <row r="194" spans="2:32" ht="15.75" customHeight="1">
      <c r="B194" s="81"/>
      <c r="C194" s="81"/>
      <c r="D194" s="81"/>
      <c r="E194" s="81"/>
      <c r="F194" s="81"/>
      <c r="G194" s="81"/>
      <c r="H194" s="81"/>
      <c r="I194" s="81"/>
      <c r="J194" s="82"/>
      <c r="K194" s="82"/>
      <c r="L194" s="82"/>
      <c r="M194" s="83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2"/>
      <c r="Z194" s="2"/>
      <c r="AA194" s="2"/>
      <c r="AB194" s="2"/>
      <c r="AC194" s="2"/>
      <c r="AD194" s="2"/>
      <c r="AE194" s="2"/>
      <c r="AF194" s="2"/>
    </row>
    <row r="195" spans="2:32" ht="15.75" customHeight="1">
      <c r="B195" s="81"/>
      <c r="C195" s="81"/>
      <c r="D195" s="81"/>
      <c r="E195" s="81"/>
      <c r="F195" s="81"/>
      <c r="G195" s="81"/>
      <c r="H195" s="81"/>
      <c r="I195" s="81"/>
      <c r="J195" s="82"/>
      <c r="K195" s="82"/>
      <c r="L195" s="82"/>
      <c r="M195" s="83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2"/>
      <c r="Z195" s="2"/>
      <c r="AA195" s="2"/>
      <c r="AB195" s="2"/>
      <c r="AC195" s="2"/>
      <c r="AD195" s="2"/>
      <c r="AE195" s="2"/>
      <c r="AF195" s="2"/>
    </row>
    <row r="196" spans="2:32" ht="15.75" customHeight="1">
      <c r="B196" s="81"/>
      <c r="C196" s="81"/>
      <c r="D196" s="81"/>
      <c r="E196" s="81"/>
      <c r="F196" s="81"/>
      <c r="G196" s="81"/>
      <c r="H196" s="81"/>
      <c r="I196" s="81"/>
      <c r="J196" s="82"/>
      <c r="K196" s="82"/>
      <c r="L196" s="82"/>
      <c r="M196" s="83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2"/>
      <c r="Z196" s="2"/>
      <c r="AA196" s="2"/>
      <c r="AB196" s="2"/>
      <c r="AC196" s="2"/>
      <c r="AD196" s="2"/>
      <c r="AE196" s="2"/>
      <c r="AF196" s="2"/>
    </row>
    <row r="197" spans="2:32" ht="15.75" customHeight="1">
      <c r="B197" s="81"/>
      <c r="C197" s="81"/>
      <c r="D197" s="81"/>
      <c r="E197" s="81"/>
      <c r="F197" s="81"/>
      <c r="G197" s="81"/>
      <c r="H197" s="81"/>
      <c r="I197" s="81"/>
      <c r="J197" s="82"/>
      <c r="K197" s="82"/>
      <c r="L197" s="82"/>
      <c r="M197" s="83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2"/>
      <c r="Z197" s="2"/>
      <c r="AA197" s="2"/>
      <c r="AB197" s="2"/>
      <c r="AC197" s="2"/>
      <c r="AD197" s="2"/>
      <c r="AE197" s="2"/>
      <c r="AF197" s="2"/>
    </row>
    <row r="198" spans="2:32" ht="15.75" customHeight="1">
      <c r="B198" s="81"/>
      <c r="C198" s="81"/>
      <c r="D198" s="81"/>
      <c r="E198" s="81"/>
      <c r="F198" s="81"/>
      <c r="G198" s="81"/>
      <c r="H198" s="81"/>
      <c r="I198" s="81"/>
      <c r="J198" s="82"/>
      <c r="K198" s="82"/>
      <c r="L198" s="82"/>
      <c r="M198" s="83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2"/>
      <c r="Z198" s="2"/>
      <c r="AA198" s="2"/>
      <c r="AB198" s="2"/>
      <c r="AC198" s="2"/>
      <c r="AD198" s="2"/>
      <c r="AE198" s="2"/>
      <c r="AF198" s="2"/>
    </row>
    <row r="199" spans="2:32" ht="15.75" customHeight="1">
      <c r="B199" s="81"/>
      <c r="C199" s="81"/>
      <c r="D199" s="81"/>
      <c r="E199" s="81"/>
      <c r="F199" s="81"/>
      <c r="G199" s="81"/>
      <c r="H199" s="81"/>
      <c r="I199" s="81"/>
      <c r="J199" s="82"/>
      <c r="K199" s="82"/>
      <c r="L199" s="82"/>
      <c r="M199" s="83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2"/>
      <c r="Z199" s="2"/>
      <c r="AA199" s="2"/>
      <c r="AB199" s="2"/>
      <c r="AC199" s="2"/>
      <c r="AD199" s="2"/>
      <c r="AE199" s="2"/>
      <c r="AF199" s="2"/>
    </row>
    <row r="200" spans="2:32" ht="15.75" customHeight="1">
      <c r="B200" s="81"/>
      <c r="C200" s="81"/>
      <c r="D200" s="81"/>
      <c r="E200" s="81"/>
      <c r="F200" s="81"/>
      <c r="G200" s="81"/>
      <c r="H200" s="81"/>
      <c r="I200" s="81"/>
      <c r="J200" s="82"/>
      <c r="K200" s="82"/>
      <c r="L200" s="82"/>
      <c r="M200" s="83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2"/>
      <c r="Z200" s="2"/>
      <c r="AA200" s="2"/>
      <c r="AB200" s="2"/>
      <c r="AC200" s="2"/>
      <c r="AD200" s="2"/>
      <c r="AE200" s="2"/>
      <c r="AF200" s="2"/>
    </row>
    <row r="201" spans="2:32" ht="15.75" customHeight="1">
      <c r="B201" s="81"/>
      <c r="C201" s="81"/>
      <c r="D201" s="81"/>
      <c r="E201" s="81"/>
      <c r="F201" s="81"/>
      <c r="G201" s="81"/>
      <c r="H201" s="81"/>
      <c r="I201" s="81"/>
      <c r="J201" s="82"/>
      <c r="K201" s="82"/>
      <c r="L201" s="82"/>
      <c r="M201" s="83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2"/>
      <c r="Z201" s="2"/>
      <c r="AA201" s="2"/>
      <c r="AB201" s="2"/>
      <c r="AC201" s="2"/>
      <c r="AD201" s="2"/>
      <c r="AE201" s="2"/>
      <c r="AF201" s="2"/>
    </row>
    <row r="202" spans="2:32" ht="15.75" customHeight="1">
      <c r="B202" s="81"/>
      <c r="C202" s="81"/>
      <c r="D202" s="81"/>
      <c r="E202" s="81"/>
      <c r="F202" s="81"/>
      <c r="G202" s="81"/>
      <c r="H202" s="81"/>
      <c r="I202" s="81"/>
      <c r="J202" s="82"/>
      <c r="K202" s="82"/>
      <c r="L202" s="82"/>
      <c r="M202" s="83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2"/>
      <c r="Z202" s="2"/>
      <c r="AA202" s="2"/>
      <c r="AB202" s="2"/>
      <c r="AC202" s="2"/>
      <c r="AD202" s="2"/>
      <c r="AE202" s="2"/>
      <c r="AF202" s="2"/>
    </row>
    <row r="203" spans="2:32" ht="15.75" customHeight="1">
      <c r="B203" s="81"/>
      <c r="C203" s="81"/>
      <c r="D203" s="81"/>
      <c r="E203" s="81"/>
      <c r="F203" s="81"/>
      <c r="G203" s="81"/>
      <c r="H203" s="81"/>
      <c r="I203" s="81"/>
      <c r="J203" s="82"/>
      <c r="K203" s="82"/>
      <c r="L203" s="82"/>
      <c r="M203" s="83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2"/>
      <c r="Z203" s="2"/>
      <c r="AA203" s="2"/>
      <c r="AB203" s="2"/>
      <c r="AC203" s="2"/>
      <c r="AD203" s="2"/>
      <c r="AE203" s="2"/>
      <c r="AF203" s="2"/>
    </row>
    <row r="204" spans="2:32" ht="15.75" customHeight="1">
      <c r="B204" s="81"/>
      <c r="C204" s="81"/>
      <c r="D204" s="81"/>
      <c r="E204" s="81"/>
      <c r="F204" s="81"/>
      <c r="G204" s="81"/>
      <c r="H204" s="81"/>
      <c r="I204" s="81"/>
      <c r="J204" s="82"/>
      <c r="K204" s="82"/>
      <c r="L204" s="82"/>
      <c r="M204" s="83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2"/>
      <c r="Z204" s="2"/>
      <c r="AA204" s="2"/>
      <c r="AB204" s="2"/>
      <c r="AC204" s="2"/>
      <c r="AD204" s="2"/>
      <c r="AE204" s="2"/>
      <c r="AF204" s="2"/>
    </row>
    <row r="205" spans="2:32" ht="15.75" customHeight="1">
      <c r="B205" s="81"/>
      <c r="C205" s="81"/>
      <c r="D205" s="81"/>
      <c r="E205" s="81"/>
      <c r="F205" s="81"/>
      <c r="G205" s="81"/>
      <c r="H205" s="81"/>
      <c r="I205" s="81"/>
      <c r="J205" s="82"/>
      <c r="K205" s="82"/>
      <c r="L205" s="82"/>
      <c r="M205" s="83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2"/>
      <c r="Z205" s="2"/>
      <c r="AA205" s="2"/>
      <c r="AB205" s="2"/>
      <c r="AC205" s="2"/>
      <c r="AD205" s="2"/>
      <c r="AE205" s="2"/>
      <c r="AF205" s="2"/>
    </row>
    <row r="206" spans="2:32" ht="15.75" customHeight="1">
      <c r="B206" s="81"/>
      <c r="C206" s="81"/>
      <c r="D206" s="81"/>
      <c r="E206" s="81"/>
      <c r="F206" s="81"/>
      <c r="G206" s="81"/>
      <c r="H206" s="81"/>
      <c r="I206" s="81"/>
      <c r="J206" s="82"/>
      <c r="K206" s="82"/>
      <c r="L206" s="82"/>
      <c r="M206" s="83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2"/>
      <c r="Z206" s="2"/>
      <c r="AA206" s="2"/>
      <c r="AB206" s="2"/>
      <c r="AC206" s="2"/>
      <c r="AD206" s="2"/>
      <c r="AE206" s="2"/>
      <c r="AF206" s="2"/>
    </row>
    <row r="207" spans="2:32" ht="15.75" customHeight="1">
      <c r="B207" s="81"/>
      <c r="C207" s="81"/>
      <c r="D207" s="81"/>
      <c r="E207" s="81"/>
      <c r="F207" s="81"/>
      <c r="G207" s="81"/>
      <c r="H207" s="81"/>
      <c r="I207" s="81"/>
      <c r="J207" s="82"/>
      <c r="K207" s="82"/>
      <c r="L207" s="82"/>
      <c r="M207" s="83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2"/>
      <c r="Z207" s="2"/>
      <c r="AA207" s="2"/>
      <c r="AB207" s="2"/>
      <c r="AC207" s="2"/>
      <c r="AD207" s="2"/>
      <c r="AE207" s="2"/>
      <c r="AF207" s="2"/>
    </row>
    <row r="208" spans="2:32" ht="15.75" customHeight="1">
      <c r="B208" s="81"/>
      <c r="C208" s="81"/>
      <c r="D208" s="81"/>
      <c r="E208" s="81"/>
      <c r="F208" s="81"/>
      <c r="G208" s="81"/>
      <c r="H208" s="81"/>
      <c r="I208" s="81"/>
      <c r="J208" s="82"/>
      <c r="K208" s="82"/>
      <c r="L208" s="82"/>
      <c r="M208" s="83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2"/>
      <c r="Z208" s="2"/>
      <c r="AA208" s="2"/>
      <c r="AB208" s="2"/>
      <c r="AC208" s="2"/>
      <c r="AD208" s="2"/>
      <c r="AE208" s="2"/>
      <c r="AF208" s="2"/>
    </row>
    <row r="209" spans="2:32" ht="15.75" customHeight="1">
      <c r="B209" s="81"/>
      <c r="C209" s="81"/>
      <c r="D209" s="81"/>
      <c r="E209" s="81"/>
      <c r="F209" s="81"/>
      <c r="G209" s="81"/>
      <c r="H209" s="81"/>
      <c r="I209" s="81"/>
      <c r="J209" s="82"/>
      <c r="K209" s="82"/>
      <c r="L209" s="82"/>
      <c r="M209" s="83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2"/>
      <c r="Z209" s="2"/>
      <c r="AA209" s="2"/>
      <c r="AB209" s="2"/>
      <c r="AC209" s="2"/>
      <c r="AD209" s="2"/>
      <c r="AE209" s="2"/>
      <c r="AF209" s="2"/>
    </row>
    <row r="210" spans="2:32" ht="15.75" customHeight="1">
      <c r="B210" s="81"/>
      <c r="C210" s="81"/>
      <c r="D210" s="81"/>
      <c r="E210" s="81"/>
      <c r="F210" s="81"/>
      <c r="G210" s="81"/>
      <c r="H210" s="81"/>
      <c r="I210" s="81"/>
      <c r="J210" s="82"/>
      <c r="K210" s="82"/>
      <c r="L210" s="82"/>
      <c r="M210" s="83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2"/>
      <c r="Z210" s="2"/>
      <c r="AA210" s="2"/>
      <c r="AB210" s="2"/>
      <c r="AC210" s="2"/>
      <c r="AD210" s="2"/>
      <c r="AE210" s="2"/>
      <c r="AF210" s="2"/>
    </row>
    <row r="211" spans="2:32" ht="15.75" customHeight="1">
      <c r="B211" s="81"/>
      <c r="C211" s="81"/>
      <c r="D211" s="81"/>
      <c r="E211" s="81"/>
      <c r="F211" s="81"/>
      <c r="G211" s="81"/>
      <c r="H211" s="81"/>
      <c r="I211" s="81"/>
      <c r="J211" s="82"/>
      <c r="K211" s="82"/>
      <c r="L211" s="82"/>
      <c r="M211" s="83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2"/>
      <c r="Z211" s="2"/>
      <c r="AA211" s="2"/>
      <c r="AB211" s="2"/>
      <c r="AC211" s="2"/>
      <c r="AD211" s="2"/>
      <c r="AE211" s="2"/>
      <c r="AF211" s="2"/>
    </row>
    <row r="212" spans="2:32" ht="15.75" customHeight="1">
      <c r="B212" s="81"/>
      <c r="C212" s="81"/>
      <c r="D212" s="81"/>
      <c r="E212" s="81"/>
      <c r="F212" s="81"/>
      <c r="G212" s="81"/>
      <c r="H212" s="81"/>
      <c r="I212" s="81"/>
      <c r="J212" s="82"/>
      <c r="K212" s="82"/>
      <c r="L212" s="82"/>
      <c r="M212" s="83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2"/>
      <c r="Z212" s="2"/>
      <c r="AA212" s="2"/>
      <c r="AB212" s="2"/>
      <c r="AC212" s="2"/>
      <c r="AD212" s="2"/>
      <c r="AE212" s="2"/>
      <c r="AF212" s="2"/>
    </row>
    <row r="213" spans="2:32" ht="15.75" customHeight="1">
      <c r="B213" s="81"/>
      <c r="C213" s="81"/>
      <c r="D213" s="81"/>
      <c r="E213" s="81"/>
      <c r="F213" s="81"/>
      <c r="G213" s="81"/>
      <c r="H213" s="81"/>
      <c r="I213" s="81"/>
      <c r="J213" s="82"/>
      <c r="K213" s="82"/>
      <c r="L213" s="82"/>
      <c r="M213" s="83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2"/>
      <c r="Z213" s="2"/>
      <c r="AA213" s="2"/>
      <c r="AB213" s="2"/>
      <c r="AC213" s="2"/>
      <c r="AD213" s="2"/>
      <c r="AE213" s="2"/>
      <c r="AF213" s="2"/>
    </row>
    <row r="214" spans="2:32" ht="15.75" customHeight="1">
      <c r="B214" s="81"/>
      <c r="C214" s="81"/>
      <c r="D214" s="81"/>
      <c r="E214" s="81"/>
      <c r="F214" s="81"/>
      <c r="G214" s="81"/>
      <c r="H214" s="81"/>
      <c r="I214" s="81"/>
      <c r="J214" s="82"/>
      <c r="K214" s="82"/>
      <c r="L214" s="82"/>
      <c r="M214" s="83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2"/>
      <c r="Z214" s="2"/>
      <c r="AA214" s="2"/>
      <c r="AB214" s="2"/>
      <c r="AC214" s="2"/>
      <c r="AD214" s="2"/>
      <c r="AE214" s="2"/>
      <c r="AF214" s="2"/>
    </row>
    <row r="215" spans="2:32" ht="15.75" customHeight="1">
      <c r="B215" s="81"/>
      <c r="C215" s="81"/>
      <c r="D215" s="81"/>
      <c r="E215" s="81"/>
      <c r="F215" s="81"/>
      <c r="G215" s="81"/>
      <c r="H215" s="81"/>
      <c r="I215" s="81"/>
      <c r="J215" s="82"/>
      <c r="K215" s="82"/>
      <c r="L215" s="82"/>
      <c r="M215" s="83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2"/>
      <c r="Z215" s="2"/>
      <c r="AA215" s="2"/>
      <c r="AB215" s="2"/>
      <c r="AC215" s="2"/>
      <c r="AD215" s="2"/>
      <c r="AE215" s="2"/>
      <c r="AF215" s="2"/>
    </row>
    <row r="216" spans="2:32" ht="15.75" customHeight="1">
      <c r="B216" s="81"/>
      <c r="C216" s="81"/>
      <c r="D216" s="81"/>
      <c r="E216" s="81"/>
      <c r="F216" s="81"/>
      <c r="G216" s="81"/>
      <c r="H216" s="81"/>
      <c r="I216" s="81"/>
      <c r="J216" s="82"/>
      <c r="K216" s="82"/>
      <c r="L216" s="82"/>
      <c r="M216" s="83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2"/>
      <c r="Z216" s="2"/>
      <c r="AA216" s="2"/>
      <c r="AB216" s="2"/>
      <c r="AC216" s="2"/>
      <c r="AD216" s="2"/>
      <c r="AE216" s="2"/>
      <c r="AF216" s="2"/>
    </row>
    <row r="217" spans="2:32" ht="15.75" customHeight="1">
      <c r="B217" s="81"/>
      <c r="C217" s="81"/>
      <c r="D217" s="81"/>
      <c r="E217" s="81"/>
      <c r="F217" s="81"/>
      <c r="G217" s="81"/>
      <c r="H217" s="81"/>
      <c r="I217" s="81"/>
      <c r="J217" s="82"/>
      <c r="K217" s="82"/>
      <c r="L217" s="82"/>
      <c r="M217" s="83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2"/>
      <c r="Z217" s="2"/>
      <c r="AA217" s="2"/>
      <c r="AB217" s="2"/>
      <c r="AC217" s="2"/>
      <c r="AD217" s="2"/>
      <c r="AE217" s="2"/>
      <c r="AF217" s="2"/>
    </row>
    <row r="218" spans="2:32" ht="15.75" customHeight="1">
      <c r="B218" s="81"/>
      <c r="C218" s="81"/>
      <c r="D218" s="81"/>
      <c r="E218" s="81"/>
      <c r="F218" s="81"/>
      <c r="G218" s="81"/>
      <c r="H218" s="81"/>
      <c r="I218" s="81"/>
      <c r="J218" s="82"/>
      <c r="K218" s="82"/>
      <c r="L218" s="82"/>
      <c r="M218" s="83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2"/>
      <c r="Z218" s="2"/>
      <c r="AA218" s="2"/>
      <c r="AB218" s="2"/>
      <c r="AC218" s="2"/>
      <c r="AD218" s="2"/>
      <c r="AE218" s="2"/>
      <c r="AF218" s="2"/>
    </row>
    <row r="219" spans="2:32" ht="15.75" customHeight="1">
      <c r="B219" s="81"/>
      <c r="C219" s="81"/>
      <c r="D219" s="81"/>
      <c r="E219" s="81"/>
      <c r="F219" s="81"/>
      <c r="G219" s="81"/>
      <c r="H219" s="81"/>
      <c r="I219" s="81"/>
      <c r="J219" s="82"/>
      <c r="K219" s="82"/>
      <c r="L219" s="82"/>
      <c r="M219" s="83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2"/>
      <c r="Z219" s="2"/>
      <c r="AA219" s="2"/>
      <c r="AB219" s="2"/>
      <c r="AC219" s="2"/>
      <c r="AD219" s="2"/>
      <c r="AE219" s="2"/>
      <c r="AF219" s="2"/>
    </row>
    <row r="220" spans="2:32" ht="15.75" customHeight="1">
      <c r="B220" s="81"/>
      <c r="C220" s="81"/>
      <c r="D220" s="81"/>
      <c r="E220" s="81"/>
      <c r="F220" s="81"/>
      <c r="G220" s="81"/>
      <c r="H220" s="81"/>
      <c r="I220" s="81"/>
      <c r="J220" s="82"/>
      <c r="K220" s="82"/>
      <c r="L220" s="82"/>
      <c r="M220" s="83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2"/>
      <c r="Z220" s="2"/>
      <c r="AA220" s="2"/>
      <c r="AB220" s="2"/>
      <c r="AC220" s="2"/>
      <c r="AD220" s="2"/>
      <c r="AE220" s="2"/>
      <c r="AF220" s="2"/>
    </row>
    <row r="221" spans="2:32" ht="15.75" customHeight="1">
      <c r="B221" s="81"/>
      <c r="C221" s="81"/>
      <c r="D221" s="81"/>
      <c r="E221" s="81"/>
      <c r="F221" s="81"/>
      <c r="G221" s="81"/>
      <c r="H221" s="81"/>
      <c r="I221" s="81"/>
      <c r="J221" s="82"/>
      <c r="K221" s="82"/>
      <c r="L221" s="82"/>
      <c r="M221" s="83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2"/>
      <c r="Z221" s="2"/>
      <c r="AA221" s="2"/>
      <c r="AB221" s="2"/>
      <c r="AC221" s="2"/>
      <c r="AD221" s="2"/>
      <c r="AE221" s="2"/>
      <c r="AF221" s="2"/>
    </row>
    <row r="222" spans="2:32" ht="15.75" customHeight="1">
      <c r="B222" s="81"/>
      <c r="C222" s="81"/>
      <c r="D222" s="81"/>
      <c r="E222" s="81"/>
      <c r="F222" s="81"/>
      <c r="G222" s="81"/>
      <c r="H222" s="81"/>
      <c r="I222" s="81"/>
      <c r="J222" s="82"/>
      <c r="K222" s="82"/>
      <c r="L222" s="82"/>
      <c r="M222" s="83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2"/>
      <c r="Z222" s="2"/>
      <c r="AA222" s="2"/>
      <c r="AB222" s="2"/>
      <c r="AC222" s="2"/>
      <c r="AD222" s="2"/>
      <c r="AE222" s="2"/>
      <c r="AF222" s="2"/>
    </row>
    <row r="223" spans="2:32" ht="15.75" customHeight="1">
      <c r="B223" s="81"/>
      <c r="C223" s="81"/>
      <c r="D223" s="81"/>
      <c r="E223" s="81"/>
      <c r="F223" s="81"/>
      <c r="G223" s="81"/>
      <c r="H223" s="81"/>
      <c r="I223" s="81"/>
      <c r="J223" s="82"/>
      <c r="K223" s="82"/>
      <c r="L223" s="82"/>
      <c r="M223" s="83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2"/>
      <c r="Z223" s="2"/>
      <c r="AA223" s="2"/>
      <c r="AB223" s="2"/>
      <c r="AC223" s="2"/>
      <c r="AD223" s="2"/>
      <c r="AE223" s="2"/>
      <c r="AF223" s="2"/>
    </row>
    <row r="224" spans="2:32" ht="15.75" customHeight="1">
      <c r="B224" s="81"/>
      <c r="C224" s="81"/>
      <c r="D224" s="81"/>
      <c r="E224" s="81"/>
      <c r="F224" s="81"/>
      <c r="G224" s="81"/>
      <c r="H224" s="81"/>
      <c r="I224" s="81"/>
      <c r="J224" s="82"/>
      <c r="K224" s="82"/>
      <c r="L224" s="82"/>
      <c r="M224" s="83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2"/>
      <c r="Z224" s="2"/>
      <c r="AA224" s="2"/>
      <c r="AB224" s="2"/>
      <c r="AC224" s="2"/>
      <c r="AD224" s="2"/>
      <c r="AE224" s="2"/>
      <c r="AF224" s="2"/>
    </row>
    <row r="225" spans="2:32" ht="15.75" customHeight="1">
      <c r="B225" s="81"/>
      <c r="C225" s="81"/>
      <c r="D225" s="81"/>
      <c r="E225" s="81"/>
      <c r="F225" s="81"/>
      <c r="G225" s="81"/>
      <c r="H225" s="81"/>
      <c r="I225" s="81"/>
      <c r="J225" s="82"/>
      <c r="K225" s="82"/>
      <c r="L225" s="82"/>
      <c r="M225" s="83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2"/>
      <c r="Z225" s="2"/>
      <c r="AA225" s="2"/>
      <c r="AB225" s="2"/>
      <c r="AC225" s="2"/>
      <c r="AD225" s="2"/>
      <c r="AE225" s="2"/>
      <c r="AF225" s="2"/>
    </row>
    <row r="226" spans="2:32" ht="15.75" customHeight="1">
      <c r="B226" s="81"/>
      <c r="C226" s="81"/>
      <c r="D226" s="81"/>
      <c r="E226" s="81"/>
      <c r="F226" s="81"/>
      <c r="G226" s="81"/>
      <c r="H226" s="81"/>
      <c r="I226" s="81"/>
      <c r="J226" s="82"/>
      <c r="K226" s="82"/>
      <c r="L226" s="82"/>
      <c r="M226" s="83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2"/>
      <c r="Z226" s="2"/>
      <c r="AA226" s="2"/>
      <c r="AB226" s="2"/>
      <c r="AC226" s="2"/>
      <c r="AD226" s="2"/>
      <c r="AE226" s="2"/>
      <c r="AF226" s="2"/>
    </row>
    <row r="227" spans="2:32" ht="15.75" customHeight="1">
      <c r="B227" s="81"/>
      <c r="C227" s="81"/>
      <c r="D227" s="81"/>
      <c r="E227" s="81"/>
      <c r="F227" s="81"/>
      <c r="G227" s="81"/>
      <c r="H227" s="81"/>
      <c r="I227" s="81"/>
      <c r="J227" s="82"/>
      <c r="K227" s="82"/>
      <c r="L227" s="82"/>
      <c r="M227" s="83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2"/>
      <c r="Z227" s="2"/>
      <c r="AA227" s="2"/>
      <c r="AB227" s="2"/>
      <c r="AC227" s="2"/>
      <c r="AD227" s="2"/>
      <c r="AE227" s="2"/>
      <c r="AF227" s="2"/>
    </row>
    <row r="228" spans="2:32" ht="15.75" customHeight="1">
      <c r="B228" s="81"/>
      <c r="C228" s="81"/>
      <c r="D228" s="81"/>
      <c r="E228" s="81"/>
      <c r="F228" s="81"/>
      <c r="G228" s="81"/>
      <c r="H228" s="81"/>
      <c r="I228" s="81"/>
      <c r="J228" s="82"/>
      <c r="K228" s="82"/>
      <c r="L228" s="82"/>
      <c r="M228" s="83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2"/>
      <c r="Z228" s="2"/>
      <c r="AA228" s="2"/>
      <c r="AB228" s="2"/>
      <c r="AC228" s="2"/>
      <c r="AD228" s="2"/>
      <c r="AE228" s="2"/>
      <c r="AF228" s="2"/>
    </row>
    <row r="229" spans="2:32" ht="15.75" customHeight="1">
      <c r="B229" s="81"/>
      <c r="C229" s="81"/>
      <c r="D229" s="81"/>
      <c r="E229" s="81"/>
      <c r="F229" s="81"/>
      <c r="G229" s="81"/>
      <c r="H229" s="81"/>
      <c r="I229" s="81"/>
      <c r="J229" s="82"/>
      <c r="K229" s="82"/>
      <c r="L229" s="82"/>
      <c r="M229" s="83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2"/>
      <c r="Z229" s="2"/>
      <c r="AA229" s="2"/>
      <c r="AB229" s="2"/>
      <c r="AC229" s="2"/>
      <c r="AD229" s="2"/>
      <c r="AE229" s="2"/>
      <c r="AF229" s="2"/>
    </row>
    <row r="230" spans="2:32" ht="15.75" customHeight="1">
      <c r="B230" s="81"/>
      <c r="C230" s="81"/>
      <c r="D230" s="81"/>
      <c r="E230" s="81"/>
      <c r="F230" s="81"/>
      <c r="G230" s="81"/>
      <c r="H230" s="81"/>
      <c r="I230" s="81"/>
      <c r="J230" s="82"/>
      <c r="K230" s="82"/>
      <c r="L230" s="82"/>
      <c r="M230" s="83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2"/>
      <c r="Z230" s="2"/>
      <c r="AA230" s="2"/>
      <c r="AB230" s="2"/>
      <c r="AC230" s="2"/>
      <c r="AD230" s="2"/>
      <c r="AE230" s="2"/>
      <c r="AF230" s="2"/>
    </row>
    <row r="231" spans="2:32" ht="15.75" customHeight="1">
      <c r="B231" s="81"/>
      <c r="C231" s="81"/>
      <c r="D231" s="81"/>
      <c r="E231" s="81"/>
      <c r="F231" s="81"/>
      <c r="G231" s="81"/>
      <c r="H231" s="81"/>
      <c r="I231" s="81"/>
      <c r="J231" s="82"/>
      <c r="K231" s="82"/>
      <c r="L231" s="82"/>
      <c r="M231" s="83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2"/>
      <c r="Z231" s="2"/>
      <c r="AA231" s="2"/>
      <c r="AB231" s="2"/>
      <c r="AC231" s="2"/>
      <c r="AD231" s="2"/>
      <c r="AE231" s="2"/>
      <c r="AF231" s="2"/>
    </row>
    <row r="232" spans="2:32" ht="15.75" customHeight="1">
      <c r="B232" s="81"/>
      <c r="C232" s="81"/>
      <c r="D232" s="81"/>
      <c r="E232" s="81"/>
      <c r="F232" s="81"/>
      <c r="G232" s="81"/>
      <c r="H232" s="81"/>
      <c r="I232" s="81"/>
      <c r="J232" s="82"/>
      <c r="K232" s="82"/>
      <c r="L232" s="82"/>
      <c r="M232" s="83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2"/>
      <c r="Z232" s="2"/>
      <c r="AA232" s="2"/>
      <c r="AB232" s="2"/>
      <c r="AC232" s="2"/>
      <c r="AD232" s="2"/>
      <c r="AE232" s="2"/>
      <c r="AF232" s="2"/>
    </row>
    <row r="233" spans="2:32" ht="15.75" customHeight="1">
      <c r="B233" s="81"/>
      <c r="C233" s="81"/>
      <c r="D233" s="81"/>
      <c r="E233" s="81"/>
      <c r="F233" s="81"/>
      <c r="G233" s="81"/>
      <c r="H233" s="81"/>
      <c r="I233" s="81"/>
      <c r="J233" s="82"/>
      <c r="K233" s="82"/>
      <c r="L233" s="82"/>
      <c r="M233" s="83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2"/>
      <c r="Z233" s="2"/>
      <c r="AA233" s="2"/>
      <c r="AB233" s="2"/>
      <c r="AC233" s="2"/>
      <c r="AD233" s="2"/>
      <c r="AE233" s="2"/>
      <c r="AF233" s="2"/>
    </row>
    <row r="234" spans="2:32" ht="15.75" customHeight="1">
      <c r="B234" s="81"/>
      <c r="C234" s="81"/>
      <c r="D234" s="81"/>
      <c r="E234" s="81"/>
      <c r="F234" s="81"/>
      <c r="G234" s="81"/>
      <c r="H234" s="81"/>
      <c r="I234" s="81"/>
      <c r="J234" s="82"/>
      <c r="K234" s="82"/>
      <c r="L234" s="82"/>
      <c r="M234" s="83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2"/>
      <c r="Z234" s="2"/>
      <c r="AA234" s="2"/>
      <c r="AB234" s="2"/>
      <c r="AC234" s="2"/>
      <c r="AD234" s="2"/>
      <c r="AE234" s="2"/>
      <c r="AF234" s="2"/>
    </row>
    <row r="235" spans="2:32" ht="15.75" customHeight="1">
      <c r="B235" s="81"/>
      <c r="C235" s="81"/>
      <c r="D235" s="81"/>
      <c r="E235" s="81"/>
      <c r="F235" s="81"/>
      <c r="G235" s="81"/>
      <c r="H235" s="81"/>
      <c r="I235" s="81"/>
      <c r="J235" s="82"/>
      <c r="K235" s="82"/>
      <c r="L235" s="82"/>
      <c r="M235" s="83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2"/>
      <c r="Z235" s="2"/>
      <c r="AA235" s="2"/>
      <c r="AB235" s="2"/>
      <c r="AC235" s="2"/>
      <c r="AD235" s="2"/>
      <c r="AE235" s="2"/>
      <c r="AF235" s="2"/>
    </row>
    <row r="236" spans="2:32" ht="15.75" customHeight="1">
      <c r="B236" s="81"/>
      <c r="C236" s="81"/>
      <c r="D236" s="81"/>
      <c r="E236" s="81"/>
      <c r="F236" s="81"/>
      <c r="G236" s="81"/>
      <c r="H236" s="81"/>
      <c r="I236" s="81"/>
      <c r="J236" s="82"/>
      <c r="K236" s="82"/>
      <c r="L236" s="82"/>
      <c r="M236" s="83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2"/>
      <c r="Z236" s="2"/>
      <c r="AA236" s="2"/>
      <c r="AB236" s="2"/>
      <c r="AC236" s="2"/>
      <c r="AD236" s="2"/>
      <c r="AE236" s="2"/>
      <c r="AF236" s="2"/>
    </row>
    <row r="237" spans="2:32" ht="15.75" customHeight="1">
      <c r="B237" s="81"/>
      <c r="C237" s="81"/>
      <c r="D237" s="81"/>
      <c r="E237" s="81"/>
      <c r="F237" s="81"/>
      <c r="G237" s="81"/>
      <c r="H237" s="81"/>
      <c r="I237" s="81"/>
      <c r="J237" s="82"/>
      <c r="K237" s="82"/>
      <c r="L237" s="82"/>
      <c r="M237" s="83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2"/>
      <c r="Z237" s="2"/>
      <c r="AA237" s="2"/>
      <c r="AB237" s="2"/>
      <c r="AC237" s="2"/>
      <c r="AD237" s="2"/>
      <c r="AE237" s="2"/>
      <c r="AF237" s="2"/>
    </row>
    <row r="238" spans="2:32" ht="15.75" customHeight="1">
      <c r="B238" s="81"/>
      <c r="C238" s="81"/>
      <c r="D238" s="81"/>
      <c r="E238" s="81"/>
      <c r="F238" s="81"/>
      <c r="G238" s="81"/>
      <c r="H238" s="81"/>
      <c r="I238" s="81"/>
      <c r="J238" s="82"/>
      <c r="K238" s="82"/>
      <c r="L238" s="82"/>
      <c r="M238" s="83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2"/>
      <c r="Z238" s="2"/>
      <c r="AA238" s="2"/>
      <c r="AB238" s="2"/>
      <c r="AC238" s="2"/>
      <c r="AD238" s="2"/>
      <c r="AE238" s="2"/>
      <c r="AF238" s="2"/>
    </row>
    <row r="239" spans="2:32" ht="15.75" customHeight="1">
      <c r="B239" s="81"/>
      <c r="C239" s="81"/>
      <c r="D239" s="81"/>
      <c r="E239" s="81"/>
      <c r="F239" s="81"/>
      <c r="G239" s="81"/>
      <c r="H239" s="81"/>
      <c r="I239" s="81"/>
      <c r="J239" s="82"/>
      <c r="K239" s="82"/>
      <c r="L239" s="82"/>
      <c r="M239" s="83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2"/>
      <c r="Z239" s="2"/>
      <c r="AA239" s="2"/>
      <c r="AB239" s="2"/>
      <c r="AC239" s="2"/>
      <c r="AD239" s="2"/>
      <c r="AE239" s="2"/>
      <c r="AF239" s="2"/>
    </row>
    <row r="240" spans="2:32" ht="15.75" customHeight="1">
      <c r="B240" s="81"/>
      <c r="C240" s="81"/>
      <c r="D240" s="81"/>
      <c r="E240" s="81"/>
      <c r="F240" s="81"/>
      <c r="G240" s="81"/>
      <c r="H240" s="81"/>
      <c r="I240" s="81"/>
      <c r="J240" s="82"/>
      <c r="K240" s="82"/>
      <c r="L240" s="82"/>
      <c r="M240" s="83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2"/>
      <c r="Z240" s="2"/>
      <c r="AA240" s="2"/>
      <c r="AB240" s="2"/>
      <c r="AC240" s="2"/>
      <c r="AD240" s="2"/>
      <c r="AE240" s="2"/>
      <c r="AF240" s="2"/>
    </row>
    <row r="241" spans="2:32" ht="15.75" customHeight="1">
      <c r="B241" s="81"/>
      <c r="C241" s="81"/>
      <c r="D241" s="81"/>
      <c r="E241" s="81"/>
      <c r="F241" s="81"/>
      <c r="G241" s="81"/>
      <c r="H241" s="81"/>
      <c r="I241" s="81"/>
      <c r="J241" s="82"/>
      <c r="K241" s="82"/>
      <c r="L241" s="82"/>
      <c r="M241" s="83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2"/>
      <c r="Z241" s="2"/>
      <c r="AA241" s="2"/>
      <c r="AB241" s="2"/>
      <c r="AC241" s="2"/>
      <c r="AD241" s="2"/>
      <c r="AE241" s="2"/>
      <c r="AF241" s="2"/>
    </row>
    <row r="242" spans="2:32" ht="15.75" customHeight="1">
      <c r="B242" s="81"/>
      <c r="C242" s="81"/>
      <c r="D242" s="81"/>
      <c r="E242" s="81"/>
      <c r="F242" s="81"/>
      <c r="G242" s="81"/>
      <c r="H242" s="81"/>
      <c r="I242" s="81"/>
      <c r="J242" s="82"/>
      <c r="K242" s="82"/>
      <c r="L242" s="82"/>
      <c r="M242" s="83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2"/>
      <c r="Z242" s="2"/>
      <c r="AA242" s="2"/>
      <c r="AB242" s="2"/>
      <c r="AC242" s="2"/>
      <c r="AD242" s="2"/>
      <c r="AE242" s="2"/>
      <c r="AF242" s="2"/>
    </row>
    <row r="243" spans="2:32" ht="15.75" customHeight="1">
      <c r="B243" s="81"/>
      <c r="C243" s="81"/>
      <c r="D243" s="81"/>
      <c r="E243" s="81"/>
      <c r="F243" s="81"/>
      <c r="G243" s="81"/>
      <c r="H243" s="81"/>
      <c r="I243" s="81"/>
      <c r="J243" s="82"/>
      <c r="K243" s="82"/>
      <c r="L243" s="82"/>
      <c r="M243" s="83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2"/>
      <c r="Z243" s="2"/>
      <c r="AA243" s="2"/>
      <c r="AB243" s="2"/>
      <c r="AC243" s="2"/>
      <c r="AD243" s="2"/>
      <c r="AE243" s="2"/>
      <c r="AF243" s="2"/>
    </row>
    <row r="244" spans="2:32" ht="15.75" customHeight="1">
      <c r="B244" s="81"/>
      <c r="C244" s="81"/>
      <c r="D244" s="81"/>
      <c r="E244" s="81"/>
      <c r="F244" s="81"/>
      <c r="G244" s="81"/>
      <c r="H244" s="81"/>
      <c r="I244" s="81"/>
      <c r="J244" s="82"/>
      <c r="K244" s="82"/>
      <c r="L244" s="82"/>
      <c r="M244" s="83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2"/>
      <c r="Z244" s="2"/>
      <c r="AA244" s="2"/>
      <c r="AB244" s="2"/>
      <c r="AC244" s="2"/>
      <c r="AD244" s="2"/>
      <c r="AE244" s="2"/>
      <c r="AF244" s="2"/>
    </row>
    <row r="245" spans="2:32" ht="15.75" customHeight="1">
      <c r="B245" s="81"/>
      <c r="C245" s="81"/>
      <c r="D245" s="81"/>
      <c r="E245" s="81"/>
      <c r="F245" s="81"/>
      <c r="G245" s="81"/>
      <c r="H245" s="81"/>
      <c r="I245" s="81"/>
      <c r="J245" s="82"/>
      <c r="K245" s="82"/>
      <c r="L245" s="82"/>
      <c r="M245" s="83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2"/>
      <c r="Z245" s="2"/>
      <c r="AA245" s="2"/>
      <c r="AB245" s="2"/>
      <c r="AC245" s="2"/>
      <c r="AD245" s="2"/>
      <c r="AE245" s="2"/>
      <c r="AF245" s="2"/>
    </row>
    <row r="246" spans="2:32" ht="15.75" customHeight="1">
      <c r="B246" s="81"/>
      <c r="C246" s="81"/>
      <c r="D246" s="81"/>
      <c r="E246" s="81"/>
      <c r="F246" s="81"/>
      <c r="G246" s="81"/>
      <c r="H246" s="81"/>
      <c r="I246" s="81"/>
      <c r="J246" s="82"/>
      <c r="K246" s="82"/>
      <c r="L246" s="82"/>
      <c r="M246" s="83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2"/>
      <c r="Z246" s="2"/>
      <c r="AA246" s="2"/>
      <c r="AB246" s="2"/>
      <c r="AC246" s="2"/>
      <c r="AD246" s="2"/>
      <c r="AE246" s="2"/>
      <c r="AF246" s="2"/>
    </row>
    <row r="247" spans="2:32" ht="15.75" customHeight="1">
      <c r="B247" s="81"/>
      <c r="C247" s="81"/>
      <c r="D247" s="81"/>
      <c r="E247" s="81"/>
      <c r="F247" s="81"/>
      <c r="G247" s="81"/>
      <c r="H247" s="81"/>
      <c r="I247" s="81"/>
      <c r="J247" s="82"/>
      <c r="K247" s="82"/>
      <c r="L247" s="82"/>
      <c r="M247" s="83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2"/>
      <c r="Z247" s="2"/>
      <c r="AA247" s="2"/>
      <c r="AB247" s="2"/>
      <c r="AC247" s="2"/>
      <c r="AD247" s="2"/>
      <c r="AE247" s="2"/>
      <c r="AF247" s="2"/>
    </row>
    <row r="248" spans="2:32" ht="15.75" customHeight="1">
      <c r="B248" s="81"/>
      <c r="C248" s="81"/>
      <c r="D248" s="81"/>
      <c r="E248" s="81"/>
      <c r="F248" s="81"/>
      <c r="G248" s="81"/>
      <c r="H248" s="81"/>
      <c r="I248" s="81"/>
      <c r="J248" s="82"/>
      <c r="K248" s="82"/>
      <c r="L248" s="82"/>
      <c r="M248" s="83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2"/>
      <c r="Z248" s="2"/>
      <c r="AA248" s="2"/>
      <c r="AB248" s="2"/>
      <c r="AC248" s="2"/>
      <c r="AD248" s="2"/>
      <c r="AE248" s="2"/>
      <c r="AF248" s="2"/>
    </row>
    <row r="249" spans="2:32" ht="15.75" customHeight="1">
      <c r="B249" s="81"/>
      <c r="C249" s="81"/>
      <c r="D249" s="81"/>
      <c r="E249" s="81"/>
      <c r="F249" s="81"/>
      <c r="G249" s="81"/>
      <c r="H249" s="81"/>
      <c r="I249" s="81"/>
      <c r="J249" s="82"/>
      <c r="K249" s="82"/>
      <c r="L249" s="82"/>
      <c r="M249" s="83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2"/>
      <c r="Z249" s="2"/>
      <c r="AA249" s="2"/>
      <c r="AB249" s="2"/>
      <c r="AC249" s="2"/>
      <c r="AD249" s="2"/>
      <c r="AE249" s="2"/>
      <c r="AF249" s="2"/>
    </row>
    <row r="250" spans="2:32" ht="15.75" customHeight="1">
      <c r="B250" s="81"/>
      <c r="C250" s="81"/>
      <c r="D250" s="81"/>
      <c r="E250" s="81"/>
      <c r="F250" s="81"/>
      <c r="G250" s="81"/>
      <c r="H250" s="81"/>
      <c r="I250" s="81"/>
      <c r="J250" s="82"/>
      <c r="K250" s="82"/>
      <c r="L250" s="82"/>
      <c r="M250" s="83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2"/>
      <c r="Z250" s="2"/>
      <c r="AA250" s="2"/>
      <c r="AB250" s="2"/>
      <c r="AC250" s="2"/>
      <c r="AD250" s="2"/>
      <c r="AE250" s="2"/>
      <c r="AF250" s="2"/>
    </row>
    <row r="251" spans="2:32" ht="15.75" customHeight="1">
      <c r="B251" s="81"/>
      <c r="C251" s="81"/>
      <c r="D251" s="81"/>
      <c r="E251" s="81"/>
      <c r="F251" s="81"/>
      <c r="G251" s="81"/>
      <c r="H251" s="81"/>
      <c r="I251" s="81"/>
      <c r="J251" s="82"/>
      <c r="K251" s="82"/>
      <c r="L251" s="82"/>
      <c r="M251" s="83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2"/>
      <c r="Z251" s="2"/>
      <c r="AA251" s="2"/>
      <c r="AB251" s="2"/>
      <c r="AC251" s="2"/>
      <c r="AD251" s="2"/>
      <c r="AE251" s="2"/>
      <c r="AF251" s="2"/>
    </row>
    <row r="252" spans="2:32" ht="15.75" customHeight="1">
      <c r="B252" s="81"/>
      <c r="C252" s="81"/>
      <c r="D252" s="81"/>
      <c r="E252" s="81"/>
      <c r="F252" s="81"/>
      <c r="G252" s="81"/>
      <c r="H252" s="81"/>
      <c r="I252" s="81"/>
      <c r="J252" s="82"/>
      <c r="K252" s="82"/>
      <c r="L252" s="82"/>
      <c r="M252" s="83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2"/>
      <c r="Z252" s="2"/>
      <c r="AA252" s="2"/>
      <c r="AB252" s="2"/>
      <c r="AC252" s="2"/>
      <c r="AD252" s="2"/>
      <c r="AE252" s="2"/>
      <c r="AF252" s="2"/>
    </row>
    <row r="253" spans="2:32" ht="15.75" customHeight="1">
      <c r="B253" s="81"/>
      <c r="C253" s="81"/>
      <c r="D253" s="81"/>
      <c r="E253" s="81"/>
      <c r="F253" s="81"/>
      <c r="G253" s="81"/>
      <c r="H253" s="81"/>
      <c r="I253" s="81"/>
      <c r="J253" s="82"/>
      <c r="K253" s="82"/>
      <c r="L253" s="82"/>
      <c r="M253" s="83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2"/>
      <c r="Z253" s="2"/>
      <c r="AA253" s="2"/>
      <c r="AB253" s="2"/>
      <c r="AC253" s="2"/>
      <c r="AD253" s="2"/>
      <c r="AE253" s="2"/>
      <c r="AF253" s="2"/>
    </row>
    <row r="254" spans="2:32" ht="15.75" customHeight="1">
      <c r="B254" s="81"/>
      <c r="C254" s="81"/>
      <c r="D254" s="81"/>
      <c r="E254" s="81"/>
      <c r="F254" s="81"/>
      <c r="G254" s="81"/>
      <c r="H254" s="81"/>
      <c r="I254" s="81"/>
      <c r="J254" s="82"/>
      <c r="K254" s="82"/>
      <c r="L254" s="82"/>
      <c r="M254" s="83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2"/>
      <c r="Z254" s="2"/>
      <c r="AA254" s="2"/>
      <c r="AB254" s="2"/>
      <c r="AC254" s="2"/>
      <c r="AD254" s="2"/>
      <c r="AE254" s="2"/>
      <c r="AF254" s="2"/>
    </row>
    <row r="255" spans="2:32" ht="15.75" customHeight="1">
      <c r="B255" s="81"/>
      <c r="C255" s="81"/>
      <c r="D255" s="81"/>
      <c r="E255" s="81"/>
      <c r="F255" s="81"/>
      <c r="G255" s="81"/>
      <c r="H255" s="81"/>
      <c r="I255" s="81"/>
      <c r="J255" s="82"/>
      <c r="K255" s="82"/>
      <c r="L255" s="82"/>
      <c r="M255" s="83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2"/>
      <c r="Z255" s="2"/>
      <c r="AA255" s="2"/>
      <c r="AB255" s="2"/>
      <c r="AC255" s="2"/>
      <c r="AD255" s="2"/>
      <c r="AE255" s="2"/>
      <c r="AF255" s="2"/>
    </row>
    <row r="256" spans="2:32" ht="15.75" customHeight="1">
      <c r="B256" s="81"/>
      <c r="C256" s="81"/>
      <c r="D256" s="81"/>
      <c r="E256" s="81"/>
      <c r="F256" s="81"/>
      <c r="G256" s="81"/>
      <c r="H256" s="81"/>
      <c r="I256" s="81"/>
      <c r="J256" s="82"/>
      <c r="K256" s="82"/>
      <c r="L256" s="82"/>
      <c r="M256" s="83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2"/>
      <c r="Z256" s="2"/>
      <c r="AA256" s="2"/>
      <c r="AB256" s="2"/>
      <c r="AC256" s="2"/>
      <c r="AD256" s="2"/>
      <c r="AE256" s="2"/>
      <c r="AF256" s="2"/>
    </row>
    <row r="257" spans="2:32" ht="15.75" customHeight="1">
      <c r="B257" s="81"/>
      <c r="C257" s="81"/>
      <c r="D257" s="81"/>
      <c r="E257" s="81"/>
      <c r="F257" s="81"/>
      <c r="G257" s="81"/>
      <c r="H257" s="81"/>
      <c r="I257" s="81"/>
      <c r="J257" s="82"/>
      <c r="K257" s="82"/>
      <c r="L257" s="82"/>
      <c r="M257" s="83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2"/>
      <c r="Z257" s="2"/>
      <c r="AA257" s="2"/>
      <c r="AB257" s="2"/>
      <c r="AC257" s="2"/>
      <c r="AD257" s="2"/>
      <c r="AE257" s="2"/>
      <c r="AF257" s="2"/>
    </row>
    <row r="258" spans="2:32" ht="15.75" customHeight="1">
      <c r="B258" s="81"/>
      <c r="C258" s="81"/>
      <c r="D258" s="81"/>
      <c r="E258" s="81"/>
      <c r="F258" s="81"/>
      <c r="G258" s="81"/>
      <c r="H258" s="81"/>
      <c r="I258" s="81"/>
      <c r="J258" s="82"/>
      <c r="K258" s="82"/>
      <c r="L258" s="82"/>
      <c r="M258" s="83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2"/>
      <c r="Z258" s="2"/>
      <c r="AA258" s="2"/>
      <c r="AB258" s="2"/>
      <c r="AC258" s="2"/>
      <c r="AD258" s="2"/>
      <c r="AE258" s="2"/>
      <c r="AF258" s="2"/>
    </row>
    <row r="259" spans="2:32" ht="15.75" customHeight="1">
      <c r="B259" s="81"/>
      <c r="C259" s="81"/>
      <c r="D259" s="81"/>
      <c r="E259" s="81"/>
      <c r="F259" s="81"/>
      <c r="G259" s="81"/>
      <c r="H259" s="81"/>
      <c r="I259" s="81"/>
      <c r="J259" s="82"/>
      <c r="K259" s="82"/>
      <c r="L259" s="82"/>
      <c r="M259" s="83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2"/>
      <c r="Z259" s="2"/>
      <c r="AA259" s="2"/>
      <c r="AB259" s="2"/>
      <c r="AC259" s="2"/>
      <c r="AD259" s="2"/>
      <c r="AE259" s="2"/>
      <c r="AF259" s="2"/>
    </row>
    <row r="260" spans="2:32" ht="15.75" customHeight="1">
      <c r="B260" s="81"/>
      <c r="C260" s="81"/>
      <c r="D260" s="81"/>
      <c r="E260" s="81"/>
      <c r="F260" s="81"/>
      <c r="G260" s="81"/>
      <c r="H260" s="81"/>
      <c r="I260" s="81"/>
      <c r="J260" s="82"/>
      <c r="K260" s="82"/>
      <c r="L260" s="82"/>
      <c r="M260" s="83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2"/>
      <c r="Z260" s="2"/>
      <c r="AA260" s="2"/>
      <c r="AB260" s="2"/>
      <c r="AC260" s="2"/>
      <c r="AD260" s="2"/>
      <c r="AE260" s="2"/>
      <c r="AF260" s="2"/>
    </row>
    <row r="261" spans="2:32" ht="15.75" customHeight="1">
      <c r="B261" s="81"/>
      <c r="C261" s="81"/>
      <c r="D261" s="81"/>
      <c r="E261" s="81"/>
      <c r="F261" s="81"/>
      <c r="G261" s="81"/>
      <c r="H261" s="81"/>
      <c r="I261" s="81"/>
      <c r="J261" s="82"/>
      <c r="K261" s="82"/>
      <c r="L261" s="82"/>
      <c r="M261" s="83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2"/>
      <c r="Z261" s="2"/>
      <c r="AA261" s="2"/>
      <c r="AB261" s="2"/>
      <c r="AC261" s="2"/>
      <c r="AD261" s="2"/>
      <c r="AE261" s="2"/>
      <c r="AF261" s="2"/>
    </row>
    <row r="262" spans="2:32" ht="15.75" customHeight="1">
      <c r="B262" s="81"/>
      <c r="C262" s="81"/>
      <c r="D262" s="81"/>
      <c r="E262" s="81"/>
      <c r="F262" s="81"/>
      <c r="G262" s="81"/>
      <c r="H262" s="81"/>
      <c r="I262" s="81"/>
      <c r="J262" s="82"/>
      <c r="K262" s="82"/>
      <c r="L262" s="82"/>
      <c r="M262" s="83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2"/>
      <c r="Z262" s="2"/>
      <c r="AA262" s="2"/>
      <c r="AB262" s="2"/>
      <c r="AC262" s="2"/>
      <c r="AD262" s="2"/>
      <c r="AE262" s="2"/>
      <c r="AF262" s="2"/>
    </row>
    <row r="263" spans="2:32" ht="15.75" customHeight="1">
      <c r="B263" s="81"/>
      <c r="C263" s="81"/>
      <c r="D263" s="81"/>
      <c r="E263" s="81"/>
      <c r="F263" s="81"/>
      <c r="G263" s="81"/>
      <c r="H263" s="81"/>
      <c r="I263" s="81"/>
      <c r="J263" s="82"/>
      <c r="K263" s="82"/>
      <c r="L263" s="82"/>
      <c r="M263" s="83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2"/>
      <c r="Z263" s="2"/>
      <c r="AA263" s="2"/>
      <c r="AB263" s="2"/>
      <c r="AC263" s="2"/>
      <c r="AD263" s="2"/>
      <c r="AE263" s="2"/>
      <c r="AF263" s="2"/>
    </row>
    <row r="264" spans="2:32" ht="15.75" customHeight="1">
      <c r="B264" s="81"/>
      <c r="C264" s="81"/>
      <c r="D264" s="81"/>
      <c r="E264" s="81"/>
      <c r="F264" s="81"/>
      <c r="G264" s="81"/>
      <c r="H264" s="81"/>
      <c r="I264" s="81"/>
      <c r="J264" s="82"/>
      <c r="K264" s="82"/>
      <c r="L264" s="82"/>
      <c r="M264" s="83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2"/>
      <c r="Z264" s="2"/>
      <c r="AA264" s="2"/>
      <c r="AB264" s="2"/>
      <c r="AC264" s="2"/>
      <c r="AD264" s="2"/>
      <c r="AE264" s="2"/>
      <c r="AF264" s="2"/>
    </row>
    <row r="265" spans="2:32" ht="15.75" customHeight="1">
      <c r="B265" s="81"/>
      <c r="C265" s="81"/>
      <c r="D265" s="81"/>
      <c r="E265" s="81"/>
      <c r="F265" s="81"/>
      <c r="G265" s="81"/>
      <c r="H265" s="81"/>
      <c r="I265" s="81"/>
      <c r="J265" s="82"/>
      <c r="K265" s="82"/>
      <c r="L265" s="82"/>
      <c r="M265" s="83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2"/>
      <c r="Z265" s="2"/>
      <c r="AA265" s="2"/>
      <c r="AB265" s="2"/>
      <c r="AC265" s="2"/>
      <c r="AD265" s="2"/>
      <c r="AE265" s="2"/>
      <c r="AF265" s="2"/>
    </row>
    <row r="266" spans="2:32" ht="15.75" customHeight="1">
      <c r="B266" s="81"/>
      <c r="C266" s="81"/>
      <c r="D266" s="81"/>
      <c r="E266" s="81"/>
      <c r="F266" s="81"/>
      <c r="G266" s="81"/>
      <c r="H266" s="81"/>
      <c r="I266" s="81"/>
      <c r="J266" s="82"/>
      <c r="K266" s="82"/>
      <c r="L266" s="82"/>
      <c r="M266" s="83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2"/>
      <c r="Z266" s="2"/>
      <c r="AA266" s="2"/>
      <c r="AB266" s="2"/>
      <c r="AC266" s="2"/>
      <c r="AD266" s="2"/>
      <c r="AE266" s="2"/>
      <c r="AF266" s="2"/>
    </row>
    <row r="267" spans="2:32" ht="15.75" customHeight="1">
      <c r="B267" s="81"/>
      <c r="C267" s="81"/>
      <c r="D267" s="81"/>
      <c r="E267" s="81"/>
      <c r="F267" s="81"/>
      <c r="G267" s="81"/>
      <c r="H267" s="81"/>
      <c r="I267" s="81"/>
      <c r="J267" s="82"/>
      <c r="K267" s="82"/>
      <c r="L267" s="82"/>
      <c r="M267" s="83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2"/>
      <c r="Z267" s="2"/>
      <c r="AA267" s="2"/>
      <c r="AB267" s="2"/>
      <c r="AC267" s="2"/>
      <c r="AD267" s="2"/>
      <c r="AE267" s="2"/>
      <c r="AF267" s="2"/>
    </row>
    <row r="268" spans="2:32" ht="15.75" customHeight="1">
      <c r="B268" s="81"/>
      <c r="C268" s="81"/>
      <c r="D268" s="81"/>
      <c r="E268" s="81"/>
      <c r="F268" s="81"/>
      <c r="G268" s="81"/>
      <c r="H268" s="81"/>
      <c r="I268" s="81"/>
      <c r="J268" s="82"/>
      <c r="K268" s="82"/>
      <c r="L268" s="82"/>
      <c r="M268" s="83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2"/>
      <c r="Z268" s="2"/>
      <c r="AA268" s="2"/>
      <c r="AB268" s="2"/>
      <c r="AC268" s="2"/>
      <c r="AD268" s="2"/>
      <c r="AE268" s="2"/>
      <c r="AF268" s="2"/>
    </row>
    <row r="269" spans="2:32" ht="15.75" customHeight="1">
      <c r="B269" s="81"/>
      <c r="C269" s="81"/>
      <c r="D269" s="81"/>
      <c r="E269" s="81"/>
      <c r="F269" s="81"/>
      <c r="G269" s="81"/>
      <c r="H269" s="81"/>
      <c r="I269" s="81"/>
      <c r="J269" s="82"/>
      <c r="K269" s="82"/>
      <c r="L269" s="82"/>
      <c r="M269" s="83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2"/>
      <c r="Z269" s="2"/>
      <c r="AA269" s="2"/>
      <c r="AB269" s="2"/>
      <c r="AC269" s="2"/>
      <c r="AD269" s="2"/>
      <c r="AE269" s="2"/>
      <c r="AF269" s="2"/>
    </row>
    <row r="270" spans="2:32" ht="15.75" customHeight="1">
      <c r="B270" s="81"/>
      <c r="C270" s="81"/>
      <c r="D270" s="81"/>
      <c r="E270" s="81"/>
      <c r="F270" s="81"/>
      <c r="G270" s="81"/>
      <c r="H270" s="81"/>
      <c r="I270" s="81"/>
      <c r="J270" s="82"/>
      <c r="K270" s="82"/>
      <c r="L270" s="82"/>
      <c r="M270" s="83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2"/>
      <c r="Z270" s="2"/>
      <c r="AA270" s="2"/>
      <c r="AB270" s="2"/>
      <c r="AC270" s="2"/>
      <c r="AD270" s="2"/>
      <c r="AE270" s="2"/>
      <c r="AF270" s="2"/>
    </row>
    <row r="271" spans="2:32" ht="15.75" customHeight="1">
      <c r="B271" s="81"/>
      <c r="C271" s="81"/>
      <c r="D271" s="81"/>
      <c r="E271" s="81"/>
      <c r="F271" s="81"/>
      <c r="G271" s="81"/>
      <c r="H271" s="81"/>
      <c r="I271" s="81"/>
      <c r="J271" s="82"/>
      <c r="K271" s="82"/>
      <c r="L271" s="82"/>
      <c r="M271" s="83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2"/>
      <c r="Z271" s="2"/>
      <c r="AA271" s="2"/>
      <c r="AB271" s="2"/>
      <c r="AC271" s="2"/>
      <c r="AD271" s="2"/>
      <c r="AE271" s="2"/>
      <c r="AF271" s="2"/>
    </row>
    <row r="272" spans="2:32" ht="15.75" customHeight="1">
      <c r="B272" s="81"/>
      <c r="C272" s="81"/>
      <c r="D272" s="81"/>
      <c r="E272" s="81"/>
      <c r="F272" s="81"/>
      <c r="G272" s="81"/>
      <c r="H272" s="81"/>
      <c r="I272" s="81"/>
      <c r="J272" s="82"/>
      <c r="K272" s="82"/>
      <c r="L272" s="82"/>
      <c r="M272" s="83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2"/>
      <c r="Z272" s="2"/>
      <c r="AA272" s="2"/>
      <c r="AB272" s="2"/>
      <c r="AC272" s="2"/>
      <c r="AD272" s="2"/>
      <c r="AE272" s="2"/>
      <c r="AF272" s="2"/>
    </row>
    <row r="273" spans="2:32" ht="15.75" customHeight="1">
      <c r="B273" s="81"/>
      <c r="C273" s="81"/>
      <c r="D273" s="81"/>
      <c r="E273" s="81"/>
      <c r="F273" s="81"/>
      <c r="G273" s="81"/>
      <c r="H273" s="81"/>
      <c r="I273" s="81"/>
      <c r="J273" s="82"/>
      <c r="K273" s="82"/>
      <c r="L273" s="82"/>
      <c r="M273" s="83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2"/>
      <c r="Z273" s="2"/>
      <c r="AA273" s="2"/>
      <c r="AB273" s="2"/>
      <c r="AC273" s="2"/>
      <c r="AD273" s="2"/>
      <c r="AE273" s="2"/>
      <c r="AF273" s="2"/>
    </row>
    <row r="274" spans="2:32" ht="15.75" customHeight="1">
      <c r="B274" s="81"/>
      <c r="C274" s="81"/>
      <c r="D274" s="81"/>
      <c r="E274" s="81"/>
      <c r="F274" s="81"/>
      <c r="G274" s="81"/>
      <c r="H274" s="81"/>
      <c r="I274" s="81"/>
      <c r="J274" s="82"/>
      <c r="K274" s="82"/>
      <c r="L274" s="82"/>
      <c r="M274" s="83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2"/>
      <c r="Z274" s="2"/>
      <c r="AA274" s="2"/>
      <c r="AB274" s="2"/>
      <c r="AC274" s="2"/>
      <c r="AD274" s="2"/>
      <c r="AE274" s="2"/>
      <c r="AF274" s="2"/>
    </row>
    <row r="275" spans="2:32" ht="15.75" customHeight="1">
      <c r="B275" s="81"/>
      <c r="C275" s="81"/>
      <c r="D275" s="81"/>
      <c r="E275" s="81"/>
      <c r="F275" s="81"/>
      <c r="G275" s="81"/>
      <c r="H275" s="81"/>
      <c r="I275" s="81"/>
      <c r="J275" s="82"/>
      <c r="K275" s="82"/>
      <c r="L275" s="82"/>
      <c r="M275" s="83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2"/>
      <c r="Z275" s="2"/>
      <c r="AA275" s="2"/>
      <c r="AB275" s="2"/>
      <c r="AC275" s="2"/>
      <c r="AD275" s="2"/>
      <c r="AE275" s="2"/>
      <c r="AF275" s="2"/>
    </row>
    <row r="276" spans="2:32" ht="15.75" customHeight="1">
      <c r="B276" s="81"/>
      <c r="C276" s="81"/>
      <c r="D276" s="81"/>
      <c r="E276" s="81"/>
      <c r="F276" s="81"/>
      <c r="G276" s="81"/>
      <c r="H276" s="81"/>
      <c r="I276" s="81"/>
      <c r="J276" s="82"/>
      <c r="K276" s="82"/>
      <c r="L276" s="82"/>
      <c r="M276" s="83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2"/>
      <c r="Z276" s="2"/>
      <c r="AA276" s="2"/>
      <c r="AB276" s="2"/>
      <c r="AC276" s="2"/>
      <c r="AD276" s="2"/>
      <c r="AE276" s="2"/>
      <c r="AF276" s="2"/>
    </row>
    <row r="277" spans="2:32" ht="15.75" customHeight="1">
      <c r="B277" s="81"/>
      <c r="C277" s="81"/>
      <c r="D277" s="81"/>
      <c r="E277" s="81"/>
      <c r="F277" s="81"/>
      <c r="G277" s="81"/>
      <c r="H277" s="81"/>
      <c r="I277" s="81"/>
      <c r="J277" s="82"/>
      <c r="K277" s="82"/>
      <c r="L277" s="82"/>
      <c r="M277" s="83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2"/>
      <c r="Z277" s="2"/>
      <c r="AA277" s="2"/>
      <c r="AB277" s="2"/>
      <c r="AC277" s="2"/>
      <c r="AD277" s="2"/>
      <c r="AE277" s="2"/>
      <c r="AF277" s="2"/>
    </row>
    <row r="278" spans="2:32" ht="15.75" customHeight="1">
      <c r="B278" s="81"/>
      <c r="C278" s="81"/>
      <c r="D278" s="81"/>
      <c r="E278" s="81"/>
      <c r="F278" s="81"/>
      <c r="G278" s="81"/>
      <c r="H278" s="81"/>
      <c r="I278" s="81"/>
      <c r="J278" s="82"/>
      <c r="K278" s="82"/>
      <c r="L278" s="82"/>
      <c r="M278" s="83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2"/>
      <c r="Z278" s="2"/>
      <c r="AA278" s="2"/>
      <c r="AB278" s="2"/>
      <c r="AC278" s="2"/>
      <c r="AD278" s="2"/>
      <c r="AE278" s="2"/>
      <c r="AF278" s="2"/>
    </row>
    <row r="279" spans="2:32" ht="15.75" customHeight="1">
      <c r="B279" s="81"/>
      <c r="C279" s="81"/>
      <c r="D279" s="81"/>
      <c r="E279" s="81"/>
      <c r="F279" s="81"/>
      <c r="G279" s="81"/>
      <c r="H279" s="81"/>
      <c r="I279" s="81"/>
      <c r="J279" s="82"/>
      <c r="K279" s="82"/>
      <c r="L279" s="82"/>
      <c r="M279" s="83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2"/>
      <c r="Z279" s="2"/>
      <c r="AA279" s="2"/>
      <c r="AB279" s="2"/>
      <c r="AC279" s="2"/>
      <c r="AD279" s="2"/>
      <c r="AE279" s="2"/>
      <c r="AF279" s="2"/>
    </row>
    <row r="280" spans="2:32" ht="15.75" customHeight="1">
      <c r="B280" s="81"/>
      <c r="C280" s="81"/>
      <c r="D280" s="81"/>
      <c r="E280" s="81"/>
      <c r="F280" s="81"/>
      <c r="G280" s="81"/>
      <c r="H280" s="81"/>
      <c r="I280" s="81"/>
      <c r="J280" s="82"/>
      <c r="K280" s="82"/>
      <c r="L280" s="82"/>
      <c r="M280" s="83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2"/>
      <c r="Z280" s="2"/>
      <c r="AA280" s="2"/>
      <c r="AB280" s="2"/>
      <c r="AC280" s="2"/>
      <c r="AD280" s="2"/>
      <c r="AE280" s="2"/>
      <c r="AF280" s="2"/>
    </row>
    <row r="281" spans="2:32" ht="15.75" customHeight="1">
      <c r="B281" s="81"/>
      <c r="C281" s="81"/>
      <c r="D281" s="81"/>
      <c r="E281" s="81"/>
      <c r="F281" s="81"/>
      <c r="G281" s="81"/>
      <c r="H281" s="81"/>
      <c r="I281" s="81"/>
      <c r="J281" s="82"/>
      <c r="K281" s="82"/>
      <c r="L281" s="82"/>
      <c r="M281" s="83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2"/>
      <c r="Z281" s="2"/>
      <c r="AA281" s="2"/>
      <c r="AB281" s="2"/>
      <c r="AC281" s="2"/>
      <c r="AD281" s="2"/>
      <c r="AE281" s="2"/>
      <c r="AF281" s="2"/>
    </row>
    <row r="282" spans="2:32" ht="15.75" customHeight="1">
      <c r="B282" s="81"/>
      <c r="C282" s="81"/>
      <c r="D282" s="81"/>
      <c r="E282" s="81"/>
      <c r="F282" s="81"/>
      <c r="G282" s="81"/>
      <c r="H282" s="81"/>
      <c r="I282" s="81"/>
      <c r="J282" s="82"/>
      <c r="K282" s="82"/>
      <c r="L282" s="82"/>
      <c r="M282" s="83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2"/>
      <c r="Z282" s="2"/>
      <c r="AA282" s="2"/>
      <c r="AB282" s="2"/>
      <c r="AC282" s="2"/>
      <c r="AD282" s="2"/>
      <c r="AE282" s="2"/>
      <c r="AF282" s="2"/>
    </row>
    <row r="283" spans="2:32" ht="15.75" customHeight="1">
      <c r="B283" s="81"/>
      <c r="C283" s="81"/>
      <c r="D283" s="81"/>
      <c r="E283" s="81"/>
      <c r="F283" s="81"/>
      <c r="G283" s="81"/>
      <c r="H283" s="81"/>
      <c r="I283" s="81"/>
      <c r="J283" s="82"/>
      <c r="K283" s="82"/>
      <c r="L283" s="82"/>
      <c r="M283" s="83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2"/>
      <c r="Z283" s="2"/>
      <c r="AA283" s="2"/>
      <c r="AB283" s="2"/>
      <c r="AC283" s="2"/>
      <c r="AD283" s="2"/>
      <c r="AE283" s="2"/>
      <c r="AF283" s="2"/>
    </row>
    <row r="284" spans="2:32" ht="15.75" customHeight="1">
      <c r="B284" s="81"/>
      <c r="C284" s="81"/>
      <c r="D284" s="81"/>
      <c r="E284" s="81"/>
      <c r="F284" s="81"/>
      <c r="G284" s="81"/>
      <c r="H284" s="81"/>
      <c r="I284" s="81"/>
      <c r="J284" s="82"/>
      <c r="K284" s="82"/>
      <c r="L284" s="82"/>
      <c r="M284" s="83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2"/>
      <c r="Z284" s="2"/>
      <c r="AA284" s="2"/>
      <c r="AB284" s="2"/>
      <c r="AC284" s="2"/>
      <c r="AD284" s="2"/>
      <c r="AE284" s="2"/>
      <c r="AF284" s="2"/>
    </row>
    <row r="285" spans="2:32" ht="15.75" customHeight="1">
      <c r="B285" s="81"/>
      <c r="C285" s="81"/>
      <c r="D285" s="81"/>
      <c r="E285" s="81"/>
      <c r="F285" s="81"/>
      <c r="G285" s="81"/>
      <c r="H285" s="81"/>
      <c r="I285" s="81"/>
      <c r="J285" s="82"/>
      <c r="K285" s="82"/>
      <c r="L285" s="82"/>
      <c r="M285" s="83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2"/>
      <c r="Z285" s="2"/>
      <c r="AA285" s="2"/>
      <c r="AB285" s="2"/>
      <c r="AC285" s="2"/>
      <c r="AD285" s="2"/>
      <c r="AE285" s="2"/>
      <c r="AF285" s="2"/>
    </row>
    <row r="286" spans="2:32" ht="15.75" customHeight="1"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2"/>
      <c r="M286" s="83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2"/>
      <c r="Z286" s="2"/>
      <c r="AA286" s="2"/>
      <c r="AB286" s="2"/>
      <c r="AC286" s="2"/>
      <c r="AD286" s="2"/>
      <c r="AE286" s="2"/>
      <c r="AF286" s="2"/>
    </row>
    <row r="287" spans="2:32" ht="15.75" customHeight="1">
      <c r="B287" s="81"/>
      <c r="C287" s="81"/>
      <c r="D287" s="81"/>
      <c r="E287" s="81"/>
      <c r="F287" s="81"/>
      <c r="G287" s="81"/>
      <c r="H287" s="81"/>
      <c r="I287" s="81"/>
      <c r="J287" s="82"/>
      <c r="K287" s="82"/>
      <c r="L287" s="82"/>
      <c r="M287" s="83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2"/>
      <c r="Z287" s="2"/>
      <c r="AA287" s="2"/>
      <c r="AB287" s="2"/>
      <c r="AC287" s="2"/>
      <c r="AD287" s="2"/>
      <c r="AE287" s="2"/>
      <c r="AF287" s="2"/>
    </row>
    <row r="288" spans="2:32" ht="15.75" customHeight="1">
      <c r="B288" s="81"/>
      <c r="C288" s="81"/>
      <c r="D288" s="81"/>
      <c r="E288" s="81"/>
      <c r="F288" s="81"/>
      <c r="G288" s="81"/>
      <c r="H288" s="81"/>
      <c r="I288" s="81"/>
      <c r="J288" s="82"/>
      <c r="K288" s="82"/>
      <c r="L288" s="82"/>
      <c r="M288" s="83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2"/>
      <c r="Z288" s="2"/>
      <c r="AA288" s="2"/>
      <c r="AB288" s="2"/>
      <c r="AC288" s="2"/>
      <c r="AD288" s="2"/>
      <c r="AE288" s="2"/>
      <c r="AF288" s="2"/>
    </row>
    <row r="289" spans="2:32" ht="15.75" customHeight="1">
      <c r="B289" s="81"/>
      <c r="C289" s="81"/>
      <c r="D289" s="81"/>
      <c r="E289" s="81"/>
      <c r="F289" s="81"/>
      <c r="G289" s="81"/>
      <c r="H289" s="81"/>
      <c r="I289" s="81"/>
      <c r="J289" s="82"/>
      <c r="K289" s="82"/>
      <c r="L289" s="82"/>
      <c r="M289" s="83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2"/>
      <c r="Z289" s="2"/>
      <c r="AA289" s="2"/>
      <c r="AB289" s="2"/>
      <c r="AC289" s="2"/>
      <c r="AD289" s="2"/>
      <c r="AE289" s="2"/>
      <c r="AF289" s="2"/>
    </row>
    <row r="290" spans="2:32" ht="15.75" customHeight="1">
      <c r="B290" s="81"/>
      <c r="C290" s="81"/>
      <c r="D290" s="81"/>
      <c r="E290" s="81"/>
      <c r="F290" s="81"/>
      <c r="G290" s="81"/>
      <c r="H290" s="81"/>
      <c r="I290" s="81"/>
      <c r="J290" s="82"/>
      <c r="K290" s="82"/>
      <c r="L290" s="82"/>
      <c r="M290" s="83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2"/>
      <c r="Z290" s="2"/>
      <c r="AA290" s="2"/>
      <c r="AB290" s="2"/>
      <c r="AC290" s="2"/>
      <c r="AD290" s="2"/>
      <c r="AE290" s="2"/>
      <c r="AF290" s="2"/>
    </row>
    <row r="291" spans="2:32" ht="15.75" customHeight="1">
      <c r="B291" s="81"/>
      <c r="C291" s="81"/>
      <c r="D291" s="81"/>
      <c r="E291" s="81"/>
      <c r="F291" s="81"/>
      <c r="G291" s="81"/>
      <c r="H291" s="81"/>
      <c r="I291" s="81"/>
      <c r="J291" s="82"/>
      <c r="K291" s="82"/>
      <c r="L291" s="82"/>
      <c r="M291" s="83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2"/>
      <c r="Z291" s="2"/>
      <c r="AA291" s="2"/>
      <c r="AB291" s="2"/>
      <c r="AC291" s="2"/>
      <c r="AD291" s="2"/>
      <c r="AE291" s="2"/>
      <c r="AF291" s="2"/>
    </row>
    <row r="292" spans="2:32" ht="15.75" customHeight="1">
      <c r="B292" s="81"/>
      <c r="C292" s="81"/>
      <c r="D292" s="81"/>
      <c r="E292" s="81"/>
      <c r="F292" s="81"/>
      <c r="G292" s="81"/>
      <c r="H292" s="81"/>
      <c r="I292" s="81"/>
      <c r="J292" s="82"/>
      <c r="K292" s="82"/>
      <c r="L292" s="82"/>
      <c r="M292" s="83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2"/>
      <c r="Z292" s="2"/>
      <c r="AA292" s="2"/>
      <c r="AB292" s="2"/>
      <c r="AC292" s="2"/>
      <c r="AD292" s="2"/>
      <c r="AE292" s="2"/>
      <c r="AF292" s="2"/>
    </row>
    <row r="293" spans="2:32" ht="15.75" customHeight="1">
      <c r="B293" s="81"/>
      <c r="C293" s="81"/>
      <c r="D293" s="81"/>
      <c r="E293" s="81"/>
      <c r="F293" s="81"/>
      <c r="G293" s="81"/>
      <c r="H293" s="81"/>
      <c r="I293" s="81"/>
      <c r="J293" s="82"/>
      <c r="K293" s="82"/>
      <c r="L293" s="82"/>
      <c r="M293" s="83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2"/>
      <c r="Z293" s="2"/>
      <c r="AA293" s="2"/>
      <c r="AB293" s="2"/>
      <c r="AC293" s="2"/>
      <c r="AD293" s="2"/>
      <c r="AE293" s="2"/>
      <c r="AF293" s="2"/>
    </row>
    <row r="294" spans="2:32" ht="15.75" customHeight="1">
      <c r="B294" s="81"/>
      <c r="C294" s="81"/>
      <c r="D294" s="81"/>
      <c r="E294" s="81"/>
      <c r="F294" s="81"/>
      <c r="G294" s="81"/>
      <c r="H294" s="81"/>
      <c r="I294" s="81"/>
      <c r="J294" s="82"/>
      <c r="K294" s="82"/>
      <c r="L294" s="82"/>
      <c r="M294" s="83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2"/>
      <c r="Z294" s="2"/>
      <c r="AA294" s="2"/>
      <c r="AB294" s="2"/>
      <c r="AC294" s="2"/>
      <c r="AD294" s="2"/>
      <c r="AE294" s="2"/>
      <c r="AF294" s="2"/>
    </row>
    <row r="295" spans="2:32" ht="15.75" customHeight="1">
      <c r="B295" s="81"/>
      <c r="C295" s="81"/>
      <c r="D295" s="81"/>
      <c r="E295" s="81"/>
      <c r="F295" s="81"/>
      <c r="G295" s="81"/>
      <c r="H295" s="81"/>
      <c r="I295" s="81"/>
      <c r="J295" s="82"/>
      <c r="K295" s="82"/>
      <c r="L295" s="82"/>
      <c r="M295" s="83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2"/>
      <c r="Z295" s="2"/>
      <c r="AA295" s="2"/>
      <c r="AB295" s="2"/>
      <c r="AC295" s="2"/>
      <c r="AD295" s="2"/>
      <c r="AE295" s="2"/>
      <c r="AF295" s="2"/>
    </row>
    <row r="296" spans="2:32" ht="15.75" customHeight="1">
      <c r="B296" s="81"/>
      <c r="C296" s="81"/>
      <c r="D296" s="81"/>
      <c r="E296" s="81"/>
      <c r="F296" s="81"/>
      <c r="G296" s="81"/>
      <c r="H296" s="81"/>
      <c r="I296" s="81"/>
      <c r="J296" s="82"/>
      <c r="K296" s="82"/>
      <c r="L296" s="82"/>
      <c r="M296" s="83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2"/>
      <c r="Z296" s="2"/>
      <c r="AA296" s="2"/>
      <c r="AB296" s="2"/>
      <c r="AC296" s="2"/>
      <c r="AD296" s="2"/>
      <c r="AE296" s="2"/>
      <c r="AF296" s="2"/>
    </row>
    <row r="297" spans="2:32" ht="15.75" customHeight="1">
      <c r="B297" s="81"/>
      <c r="C297" s="81"/>
      <c r="D297" s="81"/>
      <c r="E297" s="81"/>
      <c r="F297" s="81"/>
      <c r="G297" s="81"/>
      <c r="H297" s="81"/>
      <c r="I297" s="81"/>
      <c r="J297" s="82"/>
      <c r="K297" s="82"/>
      <c r="L297" s="82"/>
      <c r="M297" s="83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2"/>
      <c r="Z297" s="2"/>
      <c r="AA297" s="2"/>
      <c r="AB297" s="2"/>
      <c r="AC297" s="2"/>
      <c r="AD297" s="2"/>
      <c r="AE297" s="2"/>
      <c r="AF297" s="2"/>
    </row>
    <row r="298" spans="2:32" ht="15.75" customHeight="1">
      <c r="B298" s="81"/>
      <c r="C298" s="81"/>
      <c r="D298" s="81"/>
      <c r="E298" s="81"/>
      <c r="F298" s="81"/>
      <c r="G298" s="81"/>
      <c r="H298" s="81"/>
      <c r="I298" s="81"/>
      <c r="J298" s="82"/>
      <c r="K298" s="82"/>
      <c r="L298" s="82"/>
      <c r="M298" s="83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2"/>
      <c r="Z298" s="2"/>
      <c r="AA298" s="2"/>
      <c r="AB298" s="2"/>
      <c r="AC298" s="2"/>
      <c r="AD298" s="2"/>
      <c r="AE298" s="2"/>
      <c r="AF298" s="2"/>
    </row>
    <row r="299" spans="2:32" ht="15.75" customHeight="1">
      <c r="B299" s="81"/>
      <c r="C299" s="81"/>
      <c r="D299" s="81"/>
      <c r="E299" s="81"/>
      <c r="F299" s="81"/>
      <c r="G299" s="81"/>
      <c r="H299" s="81"/>
      <c r="I299" s="81"/>
      <c r="J299" s="82"/>
      <c r="K299" s="82"/>
      <c r="L299" s="82"/>
      <c r="M299" s="83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2"/>
      <c r="Z299" s="2"/>
      <c r="AA299" s="2"/>
      <c r="AB299" s="2"/>
      <c r="AC299" s="2"/>
      <c r="AD299" s="2"/>
      <c r="AE299" s="2"/>
      <c r="AF299" s="2"/>
    </row>
    <row r="300" spans="2:32" ht="15.75" customHeight="1">
      <c r="B300" s="81"/>
      <c r="C300" s="81"/>
      <c r="D300" s="81"/>
      <c r="E300" s="81"/>
      <c r="F300" s="81"/>
      <c r="G300" s="81"/>
      <c r="H300" s="81"/>
      <c r="I300" s="81"/>
      <c r="J300" s="82"/>
      <c r="K300" s="82"/>
      <c r="L300" s="82"/>
      <c r="M300" s="83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2"/>
      <c r="Z300" s="2"/>
      <c r="AA300" s="2"/>
      <c r="AB300" s="2"/>
      <c r="AC300" s="2"/>
      <c r="AD300" s="2"/>
      <c r="AE300" s="2"/>
      <c r="AF300" s="2"/>
    </row>
    <row r="301" spans="2:32" ht="15.75" customHeight="1">
      <c r="B301" s="81"/>
      <c r="C301" s="81"/>
      <c r="D301" s="81"/>
      <c r="E301" s="81"/>
      <c r="F301" s="81"/>
      <c r="G301" s="81"/>
      <c r="H301" s="81"/>
      <c r="I301" s="81"/>
      <c r="J301" s="82"/>
      <c r="K301" s="82"/>
      <c r="L301" s="82"/>
      <c r="M301" s="83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2"/>
      <c r="Z301" s="2"/>
      <c r="AA301" s="2"/>
      <c r="AB301" s="2"/>
      <c r="AC301" s="2"/>
      <c r="AD301" s="2"/>
      <c r="AE301" s="2"/>
      <c r="AF301" s="2"/>
    </row>
    <row r="302" spans="2:32" ht="15.75" customHeight="1">
      <c r="B302" s="81"/>
      <c r="C302" s="81"/>
      <c r="D302" s="81"/>
      <c r="E302" s="81"/>
      <c r="F302" s="81"/>
      <c r="G302" s="81"/>
      <c r="H302" s="81"/>
      <c r="I302" s="81"/>
      <c r="J302" s="82"/>
      <c r="K302" s="82"/>
      <c r="L302" s="82"/>
      <c r="M302" s="83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2"/>
      <c r="Z302" s="2"/>
      <c r="AA302" s="2"/>
      <c r="AB302" s="2"/>
      <c r="AC302" s="2"/>
      <c r="AD302" s="2"/>
      <c r="AE302" s="2"/>
      <c r="AF302" s="2"/>
    </row>
    <row r="303" spans="2:32" ht="15.75" customHeight="1">
      <c r="B303" s="81"/>
      <c r="C303" s="81"/>
      <c r="D303" s="81"/>
      <c r="E303" s="81"/>
      <c r="F303" s="81"/>
      <c r="G303" s="81"/>
      <c r="H303" s="81"/>
      <c r="I303" s="81"/>
      <c r="J303" s="82"/>
      <c r="K303" s="82"/>
      <c r="L303" s="82"/>
      <c r="M303" s="83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2"/>
      <c r="Z303" s="2"/>
      <c r="AA303" s="2"/>
      <c r="AB303" s="2"/>
      <c r="AC303" s="2"/>
      <c r="AD303" s="2"/>
      <c r="AE303" s="2"/>
      <c r="AF303" s="2"/>
    </row>
    <row r="304" spans="2:32" ht="15.75" customHeight="1">
      <c r="B304" s="81"/>
      <c r="C304" s="81"/>
      <c r="D304" s="81"/>
      <c r="E304" s="81"/>
      <c r="F304" s="81"/>
      <c r="G304" s="81"/>
      <c r="H304" s="81"/>
      <c r="I304" s="81"/>
      <c r="J304" s="82"/>
      <c r="K304" s="82"/>
      <c r="L304" s="82"/>
      <c r="M304" s="83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2"/>
      <c r="Z304" s="2"/>
      <c r="AA304" s="2"/>
      <c r="AB304" s="2"/>
      <c r="AC304" s="2"/>
      <c r="AD304" s="2"/>
      <c r="AE304" s="2"/>
      <c r="AF304" s="2"/>
    </row>
    <row r="305" spans="2:32" ht="15.75" customHeight="1">
      <c r="B305" s="81"/>
      <c r="C305" s="81"/>
      <c r="D305" s="81"/>
      <c r="E305" s="81"/>
      <c r="F305" s="81"/>
      <c r="G305" s="81"/>
      <c r="H305" s="81"/>
      <c r="I305" s="81"/>
      <c r="J305" s="82"/>
      <c r="K305" s="82"/>
      <c r="L305" s="82"/>
      <c r="M305" s="83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2"/>
      <c r="Z305" s="2"/>
      <c r="AA305" s="2"/>
      <c r="AB305" s="2"/>
      <c r="AC305" s="2"/>
      <c r="AD305" s="2"/>
      <c r="AE305" s="2"/>
      <c r="AF305" s="2"/>
    </row>
    <row r="306" spans="2:32" ht="15.75" customHeight="1">
      <c r="B306" s="81"/>
      <c r="C306" s="81"/>
      <c r="D306" s="81"/>
      <c r="E306" s="81"/>
      <c r="F306" s="81"/>
      <c r="G306" s="81"/>
      <c r="H306" s="81"/>
      <c r="I306" s="81"/>
      <c r="J306" s="82"/>
      <c r="K306" s="82"/>
      <c r="L306" s="82"/>
      <c r="M306" s="83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2"/>
      <c r="Z306" s="2"/>
      <c r="AA306" s="2"/>
      <c r="AB306" s="2"/>
      <c r="AC306" s="2"/>
      <c r="AD306" s="2"/>
      <c r="AE306" s="2"/>
      <c r="AF306" s="2"/>
    </row>
    <row r="307" spans="2:32" ht="15.75" customHeight="1">
      <c r="B307" s="81"/>
      <c r="C307" s="81"/>
      <c r="D307" s="81"/>
      <c r="E307" s="81"/>
      <c r="F307" s="81"/>
      <c r="G307" s="81"/>
      <c r="H307" s="81"/>
      <c r="I307" s="81"/>
      <c r="J307" s="82"/>
      <c r="K307" s="82"/>
      <c r="L307" s="82"/>
      <c r="M307" s="83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2"/>
      <c r="Z307" s="2"/>
      <c r="AA307" s="2"/>
      <c r="AB307" s="2"/>
      <c r="AC307" s="2"/>
      <c r="AD307" s="2"/>
      <c r="AE307" s="2"/>
      <c r="AF307" s="2"/>
    </row>
    <row r="308" spans="2:32" ht="15.75" customHeight="1">
      <c r="B308" s="81"/>
      <c r="C308" s="81"/>
      <c r="D308" s="81"/>
      <c r="E308" s="81"/>
      <c r="F308" s="81"/>
      <c r="G308" s="81"/>
      <c r="H308" s="81"/>
      <c r="I308" s="81"/>
      <c r="J308" s="82"/>
      <c r="K308" s="82"/>
      <c r="L308" s="82"/>
      <c r="M308" s="83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2"/>
      <c r="Z308" s="2"/>
      <c r="AA308" s="2"/>
      <c r="AB308" s="2"/>
      <c r="AC308" s="2"/>
      <c r="AD308" s="2"/>
      <c r="AE308" s="2"/>
      <c r="AF308" s="2"/>
    </row>
    <row r="309" spans="2:32" ht="15.75" customHeight="1">
      <c r="B309" s="81"/>
      <c r="C309" s="81"/>
      <c r="D309" s="81"/>
      <c r="E309" s="81"/>
      <c r="F309" s="81"/>
      <c r="G309" s="81"/>
      <c r="H309" s="81"/>
      <c r="I309" s="81"/>
      <c r="J309" s="82"/>
      <c r="K309" s="82"/>
      <c r="L309" s="82"/>
      <c r="M309" s="83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2"/>
      <c r="Z309" s="2"/>
      <c r="AA309" s="2"/>
      <c r="AB309" s="2"/>
      <c r="AC309" s="2"/>
      <c r="AD309" s="2"/>
      <c r="AE309" s="2"/>
      <c r="AF309" s="2"/>
    </row>
    <row r="310" spans="2:32" ht="15.75" customHeight="1">
      <c r="B310" s="81"/>
      <c r="C310" s="81"/>
      <c r="D310" s="81"/>
      <c r="E310" s="81"/>
      <c r="F310" s="81"/>
      <c r="G310" s="81"/>
      <c r="H310" s="81"/>
      <c r="I310" s="81"/>
      <c r="J310" s="82"/>
      <c r="K310" s="82"/>
      <c r="L310" s="82"/>
      <c r="M310" s="83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2"/>
      <c r="Z310" s="2"/>
      <c r="AA310" s="2"/>
      <c r="AB310" s="2"/>
      <c r="AC310" s="2"/>
      <c r="AD310" s="2"/>
      <c r="AE310" s="2"/>
      <c r="AF310" s="2"/>
    </row>
    <row r="311" spans="2:32" ht="15.75" customHeight="1">
      <c r="B311" s="81"/>
      <c r="C311" s="81"/>
      <c r="D311" s="81"/>
      <c r="E311" s="81"/>
      <c r="F311" s="81"/>
      <c r="G311" s="81"/>
      <c r="H311" s="81"/>
      <c r="I311" s="81"/>
      <c r="J311" s="82"/>
      <c r="K311" s="82"/>
      <c r="L311" s="82"/>
      <c r="M311" s="83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2"/>
      <c r="Z311" s="2"/>
      <c r="AA311" s="2"/>
      <c r="AB311" s="2"/>
      <c r="AC311" s="2"/>
      <c r="AD311" s="2"/>
      <c r="AE311" s="2"/>
      <c r="AF311" s="2"/>
    </row>
    <row r="312" spans="2:32" ht="15.75" customHeight="1">
      <c r="B312" s="81"/>
      <c r="C312" s="81"/>
      <c r="D312" s="81"/>
      <c r="E312" s="81"/>
      <c r="F312" s="81"/>
      <c r="G312" s="81"/>
      <c r="H312" s="81"/>
      <c r="I312" s="81"/>
      <c r="J312" s="82"/>
      <c r="K312" s="82"/>
      <c r="L312" s="82"/>
      <c r="M312" s="83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2"/>
      <c r="Z312" s="2"/>
      <c r="AA312" s="2"/>
      <c r="AB312" s="2"/>
      <c r="AC312" s="2"/>
      <c r="AD312" s="2"/>
      <c r="AE312" s="2"/>
      <c r="AF312" s="2"/>
    </row>
    <row r="313" spans="2:32" ht="15.75" customHeight="1">
      <c r="B313" s="81"/>
      <c r="C313" s="81"/>
      <c r="D313" s="81"/>
      <c r="E313" s="81"/>
      <c r="F313" s="81"/>
      <c r="G313" s="81"/>
      <c r="H313" s="81"/>
      <c r="I313" s="81"/>
      <c r="J313" s="82"/>
      <c r="K313" s="82"/>
      <c r="L313" s="82"/>
      <c r="M313" s="83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2"/>
      <c r="Z313" s="2"/>
      <c r="AA313" s="2"/>
      <c r="AB313" s="2"/>
      <c r="AC313" s="2"/>
      <c r="AD313" s="2"/>
      <c r="AE313" s="2"/>
      <c r="AF313" s="2"/>
    </row>
    <row r="314" spans="2:32" ht="15.75" customHeight="1">
      <c r="B314" s="81"/>
      <c r="C314" s="81"/>
      <c r="D314" s="81"/>
      <c r="E314" s="81"/>
      <c r="F314" s="81"/>
      <c r="G314" s="81"/>
      <c r="H314" s="81"/>
      <c r="I314" s="81"/>
      <c r="J314" s="82"/>
      <c r="K314" s="82"/>
      <c r="L314" s="82"/>
      <c r="M314" s="83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2"/>
      <c r="Z314" s="2"/>
      <c r="AA314" s="2"/>
      <c r="AB314" s="2"/>
      <c r="AC314" s="2"/>
      <c r="AD314" s="2"/>
      <c r="AE314" s="2"/>
      <c r="AF314" s="2"/>
    </row>
    <row r="315" spans="2:32" ht="15.75" customHeight="1">
      <c r="B315" s="81"/>
      <c r="C315" s="81"/>
      <c r="D315" s="81"/>
      <c r="E315" s="81"/>
      <c r="F315" s="81"/>
      <c r="G315" s="81"/>
      <c r="H315" s="81"/>
      <c r="I315" s="81"/>
      <c r="J315" s="82"/>
      <c r="K315" s="82"/>
      <c r="L315" s="82"/>
      <c r="M315" s="83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2"/>
      <c r="Z315" s="2"/>
      <c r="AA315" s="2"/>
      <c r="AB315" s="2"/>
      <c r="AC315" s="2"/>
      <c r="AD315" s="2"/>
      <c r="AE315" s="2"/>
      <c r="AF315" s="2"/>
    </row>
    <row r="316" spans="2:32" ht="15.75" customHeight="1">
      <c r="B316" s="81"/>
      <c r="C316" s="81"/>
      <c r="D316" s="81"/>
      <c r="E316" s="81"/>
      <c r="F316" s="81"/>
      <c r="G316" s="81"/>
      <c r="H316" s="81"/>
      <c r="I316" s="81"/>
      <c r="J316" s="82"/>
      <c r="K316" s="82"/>
      <c r="L316" s="82"/>
      <c r="M316" s="83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2"/>
      <c r="Z316" s="2"/>
      <c r="AA316" s="2"/>
      <c r="AB316" s="2"/>
      <c r="AC316" s="2"/>
      <c r="AD316" s="2"/>
      <c r="AE316" s="2"/>
      <c r="AF316" s="2"/>
    </row>
    <row r="317" spans="2:32" ht="15.75" customHeight="1"/>
    <row r="318" spans="2:32" ht="15.75" customHeight="1"/>
    <row r="319" spans="2:32" ht="15.75" customHeight="1"/>
    <row r="320" spans="2:3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</sheetData>
  <mergeCells count="89">
    <mergeCell ref="A124:A129"/>
    <mergeCell ref="A130:A135"/>
    <mergeCell ref="A136:A141"/>
    <mergeCell ref="A142:A147"/>
    <mergeCell ref="A94:A99"/>
    <mergeCell ref="A100:A105"/>
    <mergeCell ref="A106:A111"/>
    <mergeCell ref="A112:A117"/>
    <mergeCell ref="A118:A12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  <mergeCell ref="V142:W142"/>
    <mergeCell ref="J112:K112"/>
    <mergeCell ref="M112:N112"/>
    <mergeCell ref="P112:Q112"/>
    <mergeCell ref="V112:W112"/>
    <mergeCell ref="J136:K136"/>
    <mergeCell ref="M136:N136"/>
    <mergeCell ref="P136:Q136"/>
    <mergeCell ref="J142:K142"/>
    <mergeCell ref="M142:N142"/>
    <mergeCell ref="P142:Q142"/>
    <mergeCell ref="J124:K124"/>
    <mergeCell ref="M124:N124"/>
    <mergeCell ref="V124:W124"/>
    <mergeCell ref="J130:K130"/>
    <mergeCell ref="M130:N130"/>
    <mergeCell ref="P130:Q130"/>
    <mergeCell ref="V130:W130"/>
    <mergeCell ref="J106:K106"/>
    <mergeCell ref="M106:N106"/>
    <mergeCell ref="P106:Q106"/>
    <mergeCell ref="V106:W106"/>
    <mergeCell ref="J118:K118"/>
    <mergeCell ref="M118:N118"/>
    <mergeCell ref="P118:Q118"/>
    <mergeCell ref="V118:W118"/>
    <mergeCell ref="J94:K94"/>
    <mergeCell ref="M94:N94"/>
    <mergeCell ref="P94:Q94"/>
    <mergeCell ref="V94:W94"/>
    <mergeCell ref="J100:K100"/>
    <mergeCell ref="M100:N100"/>
    <mergeCell ref="P100:Q100"/>
    <mergeCell ref="V100:W100"/>
    <mergeCell ref="J82:K82"/>
    <mergeCell ref="M82:N82"/>
    <mergeCell ref="P82:Q82"/>
    <mergeCell ref="V82:W82"/>
    <mergeCell ref="J88:K88"/>
    <mergeCell ref="M88:N88"/>
    <mergeCell ref="P88:Q88"/>
    <mergeCell ref="V88:W88"/>
    <mergeCell ref="J70:K70"/>
    <mergeCell ref="M70:N70"/>
    <mergeCell ref="P70:Q70"/>
    <mergeCell ref="V70:W70"/>
    <mergeCell ref="J76:K76"/>
    <mergeCell ref="M76:N76"/>
    <mergeCell ref="P76:Q76"/>
    <mergeCell ref="V76:W76"/>
    <mergeCell ref="J58:K58"/>
    <mergeCell ref="M58:N58"/>
    <mergeCell ref="P58:Q58"/>
    <mergeCell ref="V58:W58"/>
    <mergeCell ref="J64:K64"/>
    <mergeCell ref="M64:N64"/>
    <mergeCell ref="P64:Q64"/>
    <mergeCell ref="B1:H1"/>
    <mergeCell ref="J1:X1"/>
    <mergeCell ref="B2:X2"/>
    <mergeCell ref="Z2:AF2"/>
    <mergeCell ref="J52:K52"/>
    <mergeCell ref="M52:N52"/>
    <mergeCell ref="P52:Q52"/>
    <mergeCell ref="V52:W52"/>
  </mergeCells>
  <phoneticPr fontId="17" type="noConversion"/>
  <pageMargins left="0" right="0" top="0" bottom="0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2</vt:i4>
      </vt:variant>
    </vt:vector>
  </HeadingPairs>
  <TitlesOfParts>
    <vt:vector size="12" baseType="lpstr">
      <vt:lpstr>A案--葷食國中</vt:lpstr>
      <vt:lpstr>A案--葷食國中月總表</vt:lpstr>
      <vt:lpstr>A案--葷食國小 (水璉國小)</vt:lpstr>
      <vt:lpstr>A案--葷食國小月總表 (水璉國小)</vt:lpstr>
      <vt:lpstr>A案--葷食國小</vt:lpstr>
      <vt:lpstr>A案--葷食國小月總表</vt:lpstr>
      <vt:lpstr>A案--素食國中</vt:lpstr>
      <vt:lpstr>A案--素食國中月總表</vt:lpstr>
      <vt:lpstr>A案--素食國小</vt:lpstr>
      <vt:lpstr>A案--食國小月總表</vt:lpstr>
      <vt:lpstr>'A案--葷食國小 (水璉國小)'!Print_Area</vt:lpstr>
      <vt:lpstr>'A案--葷食國中'!Print_Area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2023-02-06T08:12:23Z</cp:lastPrinted>
  <dcterms:created xsi:type="dcterms:W3CDTF">2023-02-06T04:24:02Z</dcterms:created>
  <dcterms:modified xsi:type="dcterms:W3CDTF">2023-02-17T01:15:40Z</dcterms:modified>
</cp:coreProperties>
</file>