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10" yWindow="0" windowWidth="27345" windowHeight="9645"/>
  </bookViews>
  <sheets>
    <sheet name="國小" sheetId="3" r:id="rId1"/>
    <sheet name="國小素" sheetId="5" r:id="rId2"/>
  </sheets>
  <externalReferences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5" l="1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C8" i="5"/>
  <c r="I7" i="5"/>
  <c r="H7" i="5"/>
  <c r="G7" i="5"/>
  <c r="F7" i="5"/>
  <c r="E7" i="5"/>
  <c r="D7" i="5"/>
  <c r="C7" i="5"/>
  <c r="I6" i="5"/>
  <c r="H6" i="5"/>
  <c r="G6" i="5"/>
  <c r="F6" i="5"/>
  <c r="E6" i="5"/>
  <c r="D6" i="5"/>
  <c r="C6" i="5"/>
  <c r="I5" i="5"/>
  <c r="H5" i="5"/>
  <c r="G5" i="5"/>
  <c r="F5" i="5"/>
  <c r="E5" i="5"/>
  <c r="D5" i="5"/>
  <c r="C5" i="5"/>
  <c r="I4" i="5"/>
  <c r="H4" i="5"/>
  <c r="G4" i="5"/>
  <c r="F4" i="5"/>
  <c r="E4" i="5"/>
  <c r="D4" i="5"/>
  <c r="C4" i="5"/>
  <c r="I3" i="5"/>
  <c r="H3" i="5"/>
  <c r="G3" i="5"/>
  <c r="F3" i="5"/>
  <c r="E3" i="5"/>
  <c r="D3" i="5"/>
  <c r="C3" i="5"/>
  <c r="A21" i="5" l="1"/>
  <c r="A22" i="5" s="1"/>
  <c r="A23" i="5" s="1"/>
  <c r="A24" i="5" s="1"/>
  <c r="A25" i="5" s="1"/>
  <c r="A4" i="5"/>
  <c r="A21" i="3" l="1"/>
  <c r="A22" i="3" s="1"/>
  <c r="A23" i="3" s="1"/>
  <c r="A24" i="3" s="1"/>
  <c r="A25" i="3" s="1"/>
  <c r="A4" i="3"/>
</calcChain>
</file>

<file path=xl/sharedStrings.xml><?xml version="1.0" encoding="utf-8"?>
<sst xmlns="http://schemas.openxmlformats.org/spreadsheetml/2006/main" count="403" uniqueCount="232">
  <si>
    <t>循環</t>
    <phoneticPr fontId="1" type="noConversion"/>
  </si>
  <si>
    <t>蔬菜</t>
    <phoneticPr fontId="1" type="noConversion"/>
  </si>
  <si>
    <t>湯品</t>
    <phoneticPr fontId="1" type="noConversion"/>
  </si>
  <si>
    <t>湯品食材明細</t>
    <phoneticPr fontId="1" type="noConversion"/>
  </si>
  <si>
    <t>全穀雜糧*</t>
  </si>
  <si>
    <t>油脂與堅果種子*</t>
  </si>
  <si>
    <t>蔬菜*</t>
  </si>
  <si>
    <t>乳品*</t>
  </si>
  <si>
    <t>水果*</t>
  </si>
  <si>
    <t>豆魚蛋肉*</t>
  </si>
  <si>
    <t>熱量*</t>
  </si>
  <si>
    <t>白米飯</t>
  </si>
  <si>
    <t>糙米飯</t>
  </si>
  <si>
    <t>一</t>
  </si>
  <si>
    <t>二</t>
  </si>
  <si>
    <t>三</t>
  </si>
  <si>
    <t>四</t>
  </si>
  <si>
    <t>五</t>
  </si>
  <si>
    <t>紫米飯</t>
  </si>
  <si>
    <t>小米飯</t>
  </si>
  <si>
    <t>油飯特餐</t>
  </si>
  <si>
    <t>油飯配料</t>
  </si>
  <si>
    <t>醬瓜燒雞</t>
  </si>
  <si>
    <t>螞蟻上樹</t>
  </si>
  <si>
    <t>豆漿</t>
  </si>
  <si>
    <t>金針湯</t>
  </si>
  <si>
    <t>時瓜湯</t>
  </si>
  <si>
    <t>時蔬湯</t>
  </si>
  <si>
    <t>第1學期</t>
    <phoneticPr fontId="1" type="noConversion"/>
  </si>
  <si>
    <t xml:space="preserve">時蔬 薑 大骨  </t>
  </si>
  <si>
    <t xml:space="preserve">米 糙米   </t>
  </si>
  <si>
    <t>時蔬</t>
  </si>
  <si>
    <t xml:space="preserve">米 黑糯米   </t>
  </si>
  <si>
    <t>雙色花椰</t>
  </si>
  <si>
    <t xml:space="preserve">冷凍花椰菜 胡蘿蔔 大蒜  </t>
  </si>
  <si>
    <t xml:space="preserve">米    </t>
  </si>
  <si>
    <t>D2</t>
  </si>
  <si>
    <t>紅燒雞翅</t>
  </si>
  <si>
    <t xml:space="preserve">三節翅 滷包   </t>
  </si>
  <si>
    <t>絞肉冬瓜</t>
  </si>
  <si>
    <t>豬絞肉 冬瓜 乾香菇 胡蘿蔔 大蒜</t>
  </si>
  <si>
    <t>鐵板豆腐</t>
  </si>
  <si>
    <t>D3</t>
  </si>
  <si>
    <t>菲式特餐</t>
  </si>
  <si>
    <t>醬醋燒雞</t>
  </si>
  <si>
    <t>肉雞 馬鈴薯 月桂葉 糯米醋 薑</t>
  </si>
  <si>
    <t>鹹香菲力豬</t>
  </si>
  <si>
    <t>豬絞肉 洋蔥 大番茄 大蒜 風味醬油</t>
  </si>
  <si>
    <t>D4</t>
  </si>
  <si>
    <t>南瓜滷肉</t>
  </si>
  <si>
    <t xml:space="preserve">豬後腿肉 南瓜 胡蘿蔔 大蒜 </t>
  </si>
  <si>
    <t xml:space="preserve">凍豆腐 麻竹筍干 大蒜  </t>
  </si>
  <si>
    <t>E1</t>
  </si>
  <si>
    <t>咖哩絞肉</t>
  </si>
  <si>
    <t>肉絲季豆</t>
  </si>
  <si>
    <t xml:space="preserve">豬後腿肉 菜豆(莢) 大蒜  </t>
  </si>
  <si>
    <t>E2</t>
  </si>
  <si>
    <t>甘梅魚排</t>
  </si>
  <si>
    <t>E3</t>
  </si>
  <si>
    <t>刈包特餐</t>
  </si>
  <si>
    <t xml:space="preserve">刈包    </t>
  </si>
  <si>
    <t>香滷肉排</t>
  </si>
  <si>
    <t xml:space="preserve">肉排    </t>
  </si>
  <si>
    <t>酸菜麵腸</t>
  </si>
  <si>
    <t xml:space="preserve">酸菜 麵腸 大蒜  </t>
  </si>
  <si>
    <t>E4</t>
  </si>
  <si>
    <t>豆醬雞丁</t>
  </si>
  <si>
    <t>京醬肉絲</t>
  </si>
  <si>
    <t xml:space="preserve">豬後腿肉 豆薯 大蒜 甜麵醬 </t>
  </si>
  <si>
    <t>F1</t>
  </si>
  <si>
    <t>回鍋肉片</t>
  </si>
  <si>
    <t xml:space="preserve">豬後腿肉 洋蔥 胡蘿蔔 大蒜 </t>
  </si>
  <si>
    <t>菜脯干丁</t>
  </si>
  <si>
    <t>F2</t>
  </si>
  <si>
    <t>檸檬椒鹽魚排</t>
  </si>
  <si>
    <t>F3</t>
  </si>
  <si>
    <t>拌麵特餐</t>
  </si>
  <si>
    <t xml:space="preserve">麵條    </t>
  </si>
  <si>
    <t>香菇絞肉</t>
  </si>
  <si>
    <t>拌麵配料</t>
  </si>
  <si>
    <t xml:space="preserve">豬後腿肉 甘藍 胡蘿蔔 紅蔥頭 </t>
  </si>
  <si>
    <t>F4</t>
  </si>
  <si>
    <t xml:space="preserve">肉雞 醃漬花胡瓜 胡蘿蔔 大蒜 </t>
  </si>
  <si>
    <t>F5</t>
  </si>
  <si>
    <t>紅藜飯</t>
  </si>
  <si>
    <t xml:space="preserve">米 紅藜   </t>
  </si>
  <si>
    <t>紅白燒肉</t>
  </si>
  <si>
    <t xml:space="preserve">豬後腿肉 白蘿蔔 胡蘿蔔 大蒜 </t>
  </si>
  <si>
    <t>三杯麵腸</t>
  </si>
  <si>
    <t>G1</t>
  </si>
  <si>
    <t>壽喜燒肉</t>
  </si>
  <si>
    <t xml:space="preserve">豬後腿肉 甘藍 胡蘿蔔 大蒜 </t>
  </si>
  <si>
    <t>回鍋豆干</t>
  </si>
  <si>
    <t>G2</t>
  </si>
  <si>
    <t>三杯雞</t>
  </si>
  <si>
    <t>鮮菇豆腐</t>
  </si>
  <si>
    <t xml:space="preserve">豆腐 秀珍菇 乾香菇 大蒜 </t>
  </si>
  <si>
    <t>G3</t>
  </si>
  <si>
    <t xml:space="preserve">米 糯米   </t>
  </si>
  <si>
    <t>豬後腿肉 脆筍 乾香菇 紅蔥頭 大蒜</t>
  </si>
  <si>
    <t>G4</t>
  </si>
  <si>
    <t xml:space="preserve">豬絞肉 馬鈴薯 洋蔥 胡蘿蔔 </t>
  </si>
  <si>
    <t>肉絲甘藍</t>
  </si>
  <si>
    <t>G5</t>
  </si>
  <si>
    <t xml:space="preserve">米 小米   </t>
  </si>
  <si>
    <t>豉香魚丁</t>
  </si>
  <si>
    <t>蛋香雙色</t>
  </si>
  <si>
    <t xml:space="preserve">雞蛋 白蘿蔔 胡蘿蔔 大蒜 </t>
  </si>
  <si>
    <t>味噌海芽湯</t>
  </si>
  <si>
    <t xml:space="preserve">乾裙帶菜 味噌 薑 柴魚片 </t>
  </si>
  <si>
    <t xml:space="preserve">豆漿    </t>
  </si>
  <si>
    <t>時蔬小魚湯</t>
  </si>
  <si>
    <t>菲式蔬菜湯</t>
  </si>
  <si>
    <t xml:space="preserve">白蘿蔔 大番茄 羅望子 大骨 </t>
  </si>
  <si>
    <t xml:space="preserve">時瓜 薑 大骨  </t>
  </si>
  <si>
    <t>糙米粥</t>
  </si>
  <si>
    <t>雞蛋 糙米 豬絞肉 乾香菇 時蔬</t>
  </si>
  <si>
    <t>枸杞銀耳湯</t>
  </si>
  <si>
    <t xml:space="preserve">枸杞 乾銀耳 二砂糖  </t>
  </si>
  <si>
    <t>針菇紫菜湯</t>
  </si>
  <si>
    <t xml:space="preserve">紫菜 金針菇 薑 柴魚片 </t>
  </si>
  <si>
    <t>三絲羹湯</t>
  </si>
  <si>
    <t xml:space="preserve">雞蛋 脆筍 時蔬 乾木耳 </t>
  </si>
  <si>
    <t>田園蔬菜湯</t>
  </si>
  <si>
    <t>大番茄 馬鈴薯 芹菜 薑 大骨</t>
  </si>
  <si>
    <t>時蔬大骨湯</t>
  </si>
  <si>
    <t>時瓜大骨湯</t>
  </si>
  <si>
    <t>學年度</t>
    <phoneticPr fontId="1" type="noConversion"/>
  </si>
  <si>
    <t>日期</t>
    <phoneticPr fontId="1" type="noConversion"/>
  </si>
  <si>
    <t>星期</t>
    <phoneticPr fontId="1" type="noConversion"/>
  </si>
  <si>
    <t>主食</t>
    <phoneticPr fontId="1" type="noConversion"/>
  </si>
  <si>
    <t>主食食材明細</t>
    <phoneticPr fontId="1" type="noConversion"/>
  </si>
  <si>
    <t>主菜</t>
    <phoneticPr fontId="1" type="noConversion"/>
  </si>
  <si>
    <t>主菜食材明細</t>
    <phoneticPr fontId="1" type="noConversion"/>
  </si>
  <si>
    <t>副菜一</t>
    <phoneticPr fontId="1" type="noConversion"/>
  </si>
  <si>
    <t>副菜一食材明細</t>
    <phoneticPr fontId="1" type="noConversion"/>
  </si>
  <si>
    <t>國民小學</t>
    <phoneticPr fontId="1" type="noConversion"/>
  </si>
  <si>
    <t>8、9月葷食菜單(B案)</t>
    <phoneticPr fontId="1" type="noConversion"/>
  </si>
  <si>
    <t xml:space="preserve">時蔬 小魚干 薑  </t>
  </si>
  <si>
    <t>紅豆湯</t>
  </si>
  <si>
    <t xml:space="preserve">紅豆 二砂糖   </t>
  </si>
  <si>
    <t>時瓜排骨湯</t>
  </si>
  <si>
    <t xml:space="preserve">時瓜 薑 豬大排  </t>
  </si>
  <si>
    <t>金針肉絲湯</t>
  </si>
  <si>
    <t xml:space="preserve">金針菜乾 榨菜 薑 豬後腿肉 </t>
  </si>
  <si>
    <t>雙Q仙草凍</t>
  </si>
  <si>
    <t xml:space="preserve">仙草凍 芋圓 地瓜圓 二砂糖 </t>
  </si>
  <si>
    <t>咖哩燉肉</t>
  </si>
  <si>
    <t xml:space="preserve">豬後腿肉 馬鈴薯 胡蘿蔔 咖哩粉 </t>
  </si>
  <si>
    <t>毛豆三色</t>
  </si>
  <si>
    <t>冷凍毛豆仁 雞蛋 馬鈴薯 胡蘿蔔 大蒜</t>
  </si>
  <si>
    <t>豆干 蘿蔔乾 小魚干 大蒜 豆豉</t>
  </si>
  <si>
    <t>豬絞肉 冬瓜 香菇 乾香菇 大蒜</t>
  </si>
  <si>
    <t xml:space="preserve">豆干 甜椒(青皮) 甜椒 大蒜 </t>
  </si>
  <si>
    <t>8、9月素食菜單(B案)</t>
    <phoneticPr fontId="1" type="noConversion"/>
  </si>
  <si>
    <t xml:space="preserve">時蔬 薑   </t>
  </si>
  <si>
    <t xml:space="preserve">乾裙帶菜 味噌 薑  </t>
  </si>
  <si>
    <t>紫菜蛋花湯</t>
  </si>
  <si>
    <t xml:space="preserve">紫菜 雞蛋 薑  </t>
  </si>
  <si>
    <t xml:space="preserve">白蘿蔔 大番茄 羅望子 薑 </t>
  </si>
  <si>
    <t xml:space="preserve">時瓜 薑   </t>
  </si>
  <si>
    <t xml:space="preserve">金針菜乾 榨菜 薑  </t>
  </si>
  <si>
    <t>皮蛋糙米粥</t>
  </si>
  <si>
    <t>雞蛋 糙米 乾香菇 時蔬 鴨皮蛋</t>
  </si>
  <si>
    <t xml:space="preserve">紫菜 金針菇 薑  </t>
  </si>
  <si>
    <t xml:space="preserve">大番茄 馬鈴薯 芹菜 薑 </t>
  </si>
  <si>
    <t>時蔬鮮菇湯</t>
  </si>
  <si>
    <t xml:space="preserve">時蔬 鴻喜菇 薑  </t>
  </si>
  <si>
    <t>穀/份</t>
  </si>
  <si>
    <t>油/份</t>
  </si>
  <si>
    <t>蔬/份</t>
  </si>
  <si>
    <t>乳/份</t>
  </si>
  <si>
    <t>果/份</t>
  </si>
  <si>
    <t>豆/份</t>
  </si>
  <si>
    <t>熱量</t>
  </si>
  <si>
    <t>香又香</t>
    <phoneticPr fontId="1" type="noConversion"/>
  </si>
  <si>
    <t>香又香-本店使用台灣豬肉</t>
    <phoneticPr fontId="1" type="noConversion"/>
  </si>
  <si>
    <t xml:space="preserve">魚排 梅子粉   </t>
  </si>
  <si>
    <t xml:space="preserve">豆腐 脆筍 乾木耳 大蒜 </t>
  </si>
  <si>
    <t>D5</t>
  </si>
  <si>
    <t>燕麥飯</t>
  </si>
  <si>
    <t xml:space="preserve">米 燕麥   </t>
  </si>
  <si>
    <t>肉雞 洋蔥 胡蘿蔔 九層塔 大蒜</t>
  </si>
  <si>
    <t>豬絞肉 冬粉 時蔬 乾木耳 大蒜</t>
  </si>
  <si>
    <t>鮪魚玉米蛋</t>
  </si>
  <si>
    <t>蛋 鮪魚三明治罐頭 冷凍玉米粒 洋蔥 蒜</t>
  </si>
  <si>
    <t xml:space="preserve">黃金魚塊 白蘿蔔 豆豉 大蒜 </t>
  </si>
  <si>
    <t xml:space="preserve">麵腸 杏鮑菇 九層塔 大蒜 </t>
  </si>
  <si>
    <t xml:space="preserve">魚排 檸檬椒鹽   </t>
  </si>
  <si>
    <t>茄汁凍腐</t>
  </si>
  <si>
    <t>凍豆腐 豬絞肉 大番茄 大蒜 番茄醬</t>
  </si>
  <si>
    <t>肉雞 洋蔥 胡蘿蔔 大蒜 豆瓣醬</t>
  </si>
  <si>
    <t>塔香魷魚</t>
  </si>
  <si>
    <t xml:space="preserve">阿根廷魷 洋蔥 九層塔 大蒜 </t>
  </si>
  <si>
    <t>H1</t>
  </si>
  <si>
    <t>後山鹹豬肉</t>
  </si>
  <si>
    <t>鹹豬肉 洋蔥 青蔥 大蒜 紅蘿蔔</t>
  </si>
  <si>
    <t>三絲豆包</t>
  </si>
  <si>
    <t xml:space="preserve">豆包 綠豆芽 胡蘿蔔 大蒜 </t>
  </si>
  <si>
    <t>H2</t>
  </si>
  <si>
    <t>香蒜魚塊</t>
  </si>
  <si>
    <t xml:space="preserve">黃金魚塊 香蒜粉   </t>
  </si>
  <si>
    <t>香滷凍腐</t>
  </si>
  <si>
    <t>H3</t>
  </si>
  <si>
    <t>西式特餐</t>
  </si>
  <si>
    <t>茄汁肉醬</t>
  </si>
  <si>
    <t xml:space="preserve">豬絞肉 馬鈴薯 洋蔥 蕃茄醬 </t>
  </si>
  <si>
    <t xml:space="preserve">甘藍 胡蘿蔔 大蒜 豬後腿肉 </t>
  </si>
  <si>
    <t>H4</t>
  </si>
  <si>
    <t>照燒雞</t>
  </si>
  <si>
    <t xml:space="preserve">肉雞 洋蔥 胡蘿蔔 醬油 </t>
  </si>
  <si>
    <t>麻婆豆腐</t>
  </si>
  <si>
    <t xml:space="preserve">豆腐 豬絞肉 三色豆 大蒜 </t>
  </si>
  <si>
    <t>H5</t>
  </si>
  <si>
    <t>泡菜燒肉</t>
  </si>
  <si>
    <t xml:space="preserve">豬後腿肉 韓式泡菜 結球白菜 大蒜 </t>
  </si>
  <si>
    <t>雪菜豆干</t>
  </si>
  <si>
    <t xml:space="preserve">豆干 雪裡蕻 大蒜  </t>
  </si>
  <si>
    <t>粉圓甜湯</t>
  </si>
  <si>
    <t xml:space="preserve">粉圓 二砂糖   </t>
  </si>
  <si>
    <t xml:space="preserve">大番茄 馬鈴薯 薑 大骨 </t>
  </si>
  <si>
    <t>玉米蛋花湯</t>
  </si>
  <si>
    <t xml:space="preserve">雞蛋 冷凍玉米粒   </t>
  </si>
  <si>
    <t>綠豆湯</t>
  </si>
  <si>
    <t xml:space="preserve">綠豆 二砂糖   </t>
  </si>
  <si>
    <t>過敏警語：「本月產品含有蛋、芝麻、含麩之穀物、花生、大豆、魚類、亞硫酸鹽類及其相關製品，不適合其過敏體質者食用」</t>
  </si>
  <si>
    <t>說明：</t>
  </si>
  <si>
    <t>一、每周三、五蔬菜為有機蔬菜。</t>
  </si>
  <si>
    <t>二、本菜單豬骨會以雞骨取代。</t>
  </si>
  <si>
    <t>三、為配合學生食材喜好度及避免食材重複，菜色微幅調整，調整後：D2主食為白米飯，D4副菜一為鐵板豆腐，E2副菜一為鮪魚玉米蛋，F1副菜一為三杯麵腸，F2副菜一為茄汁凍腐，F5副菜一為菜脯干丁，H2副菜一為香滷凍腐，H4副菜一為麻婆豆腐供應；為配合廠商供貨時間，G1、G5及G2、G4除主食、湯品外，其餘對調供應。</t>
  </si>
  <si>
    <t xml:space="preserve">大番茄 馬鈴薯 薑  </t>
  </si>
  <si>
    <t>三、為配合學生食材喜好度及避免食材重複，菜色微幅調整，調整後：D2主食為白米飯，D4副菜一為鐵板豆腐，E2主菜為京醬毛豆，E2副菜一為紅仁炒蛋，F1副菜一為三杯麵腸，F2副菜一為茄汁凍腐，F5副菜一為菜脯干丁，H2副菜一為香滷凍腐，H4副菜一為麻婆豆腐供應；為配合廠商供貨時間，G1、G5及G2、G4除主食、湯品外，其餘對調供應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</si>
</sst>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/d;@"/>
    <numFmt numFmtId="177" formatCode="[$-404]aaaa;@"/>
    <numFmt numFmtId="178" formatCode="m/d"/>
    <numFmt numFmtId="179" formatCode="[$-404]aaa"/>
  </numFmts>
  <fonts count="1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name val="標楷體"/>
      <family val="4"/>
      <charset val="136"/>
    </font>
    <font>
      <sz val="14"/>
      <color theme="0" tint="-0.14999847407452621"/>
      <name val="標楷體"/>
      <family val="4"/>
      <charset val="136"/>
    </font>
    <font>
      <sz val="14"/>
      <color theme="1" tint="0.249977111117893"/>
      <name val="標楷體"/>
      <family val="4"/>
      <charset val="136"/>
    </font>
    <font>
      <b/>
      <sz val="14"/>
      <color rgb="FFFF0000"/>
      <name val="DFKai-SB"/>
      <family val="4"/>
      <charset val="136"/>
    </font>
    <font>
      <sz val="14"/>
      <color theme="1"/>
      <name val="DFKai-SB"/>
      <family val="4"/>
      <charset val="136"/>
    </font>
    <font>
      <sz val="12"/>
      <color theme="1"/>
      <name val="DFKai-SB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78" fontId="2" fillId="0" borderId="2" xfId="0" applyNumberFormat="1" applyFont="1" applyBorder="1" applyAlignment="1">
      <alignment horizontal="left"/>
    </xf>
    <xf numFmtId="179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left" vertical="center" wrapText="1"/>
    </xf>
    <xf numFmtId="177" fontId="2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78" fontId="3" fillId="0" borderId="2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9" fillId="0" borderId="3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.9&#26376;/B&#26696;/111&#23416;&#24180;&#24230;&#31532;1&#23416;&#26399;8.9&#26376;&#22283;&#23567;&#33911;&#39135;&#33756;&#21934;-&#39321;&#21448;&#39321;(B&#2669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案國小葷"/>
      <sheetName val="B案國小葷-2"/>
      <sheetName val="B案國小素"/>
      <sheetName val="B案國小素-2"/>
    </sheetNames>
    <sheetDataSet>
      <sheetData sheetId="0"/>
      <sheetData sheetId="1" refreshError="1"/>
      <sheetData sheetId="2">
        <row r="4">
          <cell r="A4" t="str">
            <v>D2</v>
          </cell>
          <cell r="I4" t="str">
            <v>白米飯</v>
          </cell>
          <cell r="L4" t="str">
            <v>甘梅豆包</v>
          </cell>
          <cell r="O4" t="str">
            <v>絞若冬瓜</v>
          </cell>
          <cell r="Z4" t="str">
            <v xml:space="preserve">米    </v>
          </cell>
          <cell r="AA4" t="str">
            <v xml:space="preserve">豆包 梅子粉   </v>
          </cell>
          <cell r="AB4" t="str">
            <v>素肉 冬瓜 乾香菇 胡蘿蔔 薑</v>
          </cell>
        </row>
        <row r="10">
          <cell r="A10" t="str">
            <v>D3</v>
          </cell>
          <cell r="I10" t="str">
            <v>菲式特餐</v>
          </cell>
          <cell r="L10" t="str">
            <v>醬醋素燒</v>
          </cell>
          <cell r="O10" t="str">
            <v>菲式配料</v>
          </cell>
          <cell r="Z10" t="str">
            <v xml:space="preserve">米 糙米   </v>
          </cell>
          <cell r="AA10" t="str">
            <v>四角油豆腐 馬鈴薯 月桂葉 糯米醋 薑</v>
          </cell>
          <cell r="AB10" t="str">
            <v>素絞肉 芹菜 大番茄 冷凍毛豆仁 風味醬油</v>
          </cell>
        </row>
        <row r="16">
          <cell r="A16" t="str">
            <v>D4</v>
          </cell>
          <cell r="I16" t="str">
            <v>糙米飯</v>
          </cell>
          <cell r="L16" t="str">
            <v>金沙豆干</v>
          </cell>
          <cell r="O16" t="str">
            <v>鐵板豆腐</v>
          </cell>
          <cell r="Z16" t="str">
            <v xml:space="preserve">米 糙米   </v>
          </cell>
          <cell r="AA16" t="str">
            <v xml:space="preserve">豆干 鴨鹹蛋 南瓜 薑 </v>
          </cell>
          <cell r="AB16" t="str">
            <v xml:space="preserve">豆腐 脆筍 乾木耳 薑 </v>
          </cell>
        </row>
        <row r="22">
          <cell r="A22" t="str">
            <v>D5</v>
          </cell>
          <cell r="I22" t="str">
            <v>燕麥飯</v>
          </cell>
          <cell r="L22" t="str">
            <v>三杯麵腸</v>
          </cell>
          <cell r="O22" t="str">
            <v>蔬香冬粉</v>
          </cell>
          <cell r="Z22" t="str">
            <v xml:space="preserve">米 燕麥   </v>
          </cell>
          <cell r="AA22" t="str">
            <v>麵腸 杏鮑菇 胡蘿蔔 九層塔 薑</v>
          </cell>
          <cell r="AB22" t="str">
            <v>冬粉 時蔬 素羊肉 乾木耳 薑</v>
          </cell>
        </row>
        <row r="28">
          <cell r="A28" t="str">
            <v>E1</v>
          </cell>
          <cell r="I28" t="str">
            <v>白米飯</v>
          </cell>
          <cell r="L28" t="str">
            <v>咖哩油腐</v>
          </cell>
          <cell r="O28" t="str">
            <v>豆包季豆</v>
          </cell>
          <cell r="Z28" t="str">
            <v xml:space="preserve">米    </v>
          </cell>
          <cell r="AA28" t="str">
            <v xml:space="preserve">四角油豆腐 馬鈴薯 胡蘿蔔 咖哩粉 </v>
          </cell>
          <cell r="AB28" t="str">
            <v xml:space="preserve">豆包 菜豆(莢) 薑 原味腰果 </v>
          </cell>
        </row>
        <row r="34">
          <cell r="A34" t="str">
            <v>E2</v>
          </cell>
          <cell r="I34" t="str">
            <v>糙米飯</v>
          </cell>
          <cell r="L34" t="str">
            <v>京醬毛豆</v>
          </cell>
          <cell r="O34" t="str">
            <v>紅仁炒蛋</v>
          </cell>
          <cell r="Z34" t="str">
            <v xml:space="preserve">米 糙米   </v>
          </cell>
          <cell r="AA34" t="str">
            <v xml:space="preserve">冷凍毛豆仁 馬鈴薯 薑 甜麵醬 </v>
          </cell>
          <cell r="AB34" t="str">
            <v xml:space="preserve">雞蛋 胡蘿蔔 薑  </v>
          </cell>
        </row>
        <row r="40">
          <cell r="A40" t="str">
            <v>E3</v>
          </cell>
          <cell r="I40" t="str">
            <v>刈包特餐</v>
          </cell>
          <cell r="L40" t="str">
            <v>香滷豆包</v>
          </cell>
          <cell r="O40" t="str">
            <v>酸菜麵腸</v>
          </cell>
          <cell r="Z40" t="str">
            <v xml:space="preserve">刈包    </v>
          </cell>
          <cell r="AA40" t="str">
            <v xml:space="preserve">豆包    </v>
          </cell>
          <cell r="AB40" t="str">
            <v xml:space="preserve">酸菜 麵腸 薑  </v>
          </cell>
        </row>
        <row r="46">
          <cell r="A46" t="str">
            <v>E4</v>
          </cell>
          <cell r="I46" t="str">
            <v>糙米飯</v>
          </cell>
          <cell r="L46" t="str">
            <v>豉香凍腐</v>
          </cell>
          <cell r="O46" t="str">
            <v>日式牛奶蒸蛋</v>
          </cell>
          <cell r="Z46" t="str">
            <v xml:space="preserve">米 糙米   </v>
          </cell>
          <cell r="AA46" t="str">
            <v xml:space="preserve">凍豆腐 白蘿蔔 豆豉 薑 </v>
          </cell>
          <cell r="AB46" t="str">
            <v xml:space="preserve">雞蛋 全脂奶粉 鴻喜菇 冷凍青花菜 </v>
          </cell>
        </row>
        <row r="52">
          <cell r="A52" t="str">
            <v>F1</v>
          </cell>
          <cell r="I52" t="str">
            <v>白米飯</v>
          </cell>
          <cell r="L52" t="str">
            <v>回鍋油腐</v>
          </cell>
          <cell r="O52" t="str">
            <v>三杯麵腸</v>
          </cell>
          <cell r="Z52" t="str">
            <v xml:space="preserve">米    </v>
          </cell>
          <cell r="AA52" t="str">
            <v xml:space="preserve">方油豆腐 青椒 胡蘿蔔 薑 </v>
          </cell>
          <cell r="AB52" t="str">
            <v xml:space="preserve">麵腸 杏鮑菇 九層塔 薑 </v>
          </cell>
        </row>
        <row r="58">
          <cell r="A58" t="str">
            <v>F2</v>
          </cell>
          <cell r="I58" t="str">
            <v>糙米飯</v>
          </cell>
          <cell r="L58" t="str">
            <v>美味豆包</v>
          </cell>
          <cell r="O58" t="str">
            <v>茄汁凍腐</v>
          </cell>
          <cell r="Z58" t="str">
            <v xml:space="preserve">米 糙米   </v>
          </cell>
          <cell r="AA58" t="str">
            <v xml:space="preserve">豆包    </v>
          </cell>
          <cell r="AB58" t="str">
            <v xml:space="preserve">凍豆腐 大番茄 薑 番茄醬 </v>
          </cell>
        </row>
        <row r="64">
          <cell r="A64" t="str">
            <v>F3</v>
          </cell>
          <cell r="I64" t="str">
            <v>拌麵特餐</v>
          </cell>
          <cell r="L64" t="str">
            <v>香滷干丁</v>
          </cell>
          <cell r="O64" t="str">
            <v>拌麵配料</v>
          </cell>
          <cell r="Z64" t="str">
            <v xml:space="preserve">麵條    </v>
          </cell>
          <cell r="AA64" t="str">
            <v>豆干 冬瓜 香菇 乾香菇 薑</v>
          </cell>
          <cell r="AB64" t="str">
            <v xml:space="preserve">冷凍毛豆仁 甘藍 胡蘿蔔 薑 </v>
          </cell>
        </row>
        <row r="70">
          <cell r="A70" t="str">
            <v>F4</v>
          </cell>
          <cell r="I70" t="str">
            <v>糙米飯</v>
          </cell>
          <cell r="L70" t="str">
            <v>醬瓜凍腐</v>
          </cell>
          <cell r="O70" t="str">
            <v>豆包花椰</v>
          </cell>
          <cell r="Z70" t="str">
            <v xml:space="preserve">米 糙米   </v>
          </cell>
          <cell r="AA70" t="str">
            <v xml:space="preserve">凍豆腐 醃漬花胡瓜 胡蘿蔔 薑 </v>
          </cell>
          <cell r="AB70" t="str">
            <v>冷凍花椰菜 豆包 胡蘿蔔 玉米筍 薑</v>
          </cell>
        </row>
        <row r="76">
          <cell r="A76" t="str">
            <v>F5</v>
          </cell>
          <cell r="I76" t="str">
            <v>紅藜飯</v>
          </cell>
          <cell r="L76" t="str">
            <v>紅白麵腸</v>
          </cell>
          <cell r="O76" t="str">
            <v>菜脯干丁</v>
          </cell>
          <cell r="Z76" t="str">
            <v xml:space="preserve">米 紅藜   </v>
          </cell>
          <cell r="AA76" t="str">
            <v xml:space="preserve">麵腸 白蘿蔔 胡蘿蔔 薑 </v>
          </cell>
          <cell r="AB76" t="str">
            <v xml:space="preserve">豆干 蘿蔔乾 薑  </v>
          </cell>
        </row>
        <row r="82">
          <cell r="A82" t="str">
            <v>G1</v>
          </cell>
          <cell r="I82" t="str">
            <v>白米飯</v>
          </cell>
          <cell r="L82" t="str">
            <v>豆醬豆干</v>
          </cell>
          <cell r="O82" t="str">
            <v>蛋香雙色</v>
          </cell>
          <cell r="Z82" t="str">
            <v xml:space="preserve">米    </v>
          </cell>
          <cell r="AA82" t="str">
            <v>豆干 胡蘿蔔 甜椒(青皮) 薑 豆瓣醬</v>
          </cell>
          <cell r="AB82" t="str">
            <v xml:space="preserve">雞蛋 白蘿蔔 胡蘿蔔 薑 </v>
          </cell>
        </row>
        <row r="88">
          <cell r="A88" t="str">
            <v>G2</v>
          </cell>
          <cell r="I88" t="str">
            <v>糙米飯</v>
          </cell>
          <cell r="L88" t="str">
            <v>咖哩毛豆</v>
          </cell>
          <cell r="O88" t="str">
            <v>豆包甘藍</v>
          </cell>
          <cell r="Z88" t="str">
            <v xml:space="preserve">米 糙米   </v>
          </cell>
          <cell r="AA88" t="str">
            <v xml:space="preserve">冷凍毛豆仁 素肉 胡蘿蔔 馬鈴薯 </v>
          </cell>
          <cell r="AB88" t="str">
            <v xml:space="preserve">豆包 甘藍 胡蘿蔔 薑 </v>
          </cell>
        </row>
        <row r="94">
          <cell r="A94" t="str">
            <v>G3</v>
          </cell>
          <cell r="I94" t="str">
            <v>油飯特餐</v>
          </cell>
          <cell r="L94" t="str">
            <v>滷煎蒸炒滑蛋</v>
          </cell>
          <cell r="O94" t="str">
            <v>油飯配料</v>
          </cell>
          <cell r="Z94" t="str">
            <v xml:space="preserve">米 糯米   </v>
          </cell>
          <cell r="AA94" t="str">
            <v xml:space="preserve">雞蛋    </v>
          </cell>
          <cell r="AB94" t="str">
            <v>豆干 脆筍 乾香菇 素羊肉 薑</v>
          </cell>
        </row>
        <row r="100">
          <cell r="A100" t="str">
            <v>G4</v>
          </cell>
          <cell r="I100" t="str">
            <v>糙米飯</v>
          </cell>
          <cell r="L100" t="str">
            <v>塔香麵腸</v>
          </cell>
          <cell r="O100" t="str">
            <v>鮮菇豆腐</v>
          </cell>
          <cell r="Z100" t="str">
            <v xml:space="preserve">米 糙米   </v>
          </cell>
          <cell r="AA100" t="str">
            <v xml:space="preserve">麵腸 時蔬 九層塔 薑 </v>
          </cell>
          <cell r="AB100" t="str">
            <v xml:space="preserve">豆腐 秀珍菇 乾香菇 薑 </v>
          </cell>
        </row>
        <row r="106">
          <cell r="A106" t="str">
            <v>G5</v>
          </cell>
          <cell r="I106" t="str">
            <v>小米飯</v>
          </cell>
          <cell r="L106" t="str">
            <v>時蔬油腐</v>
          </cell>
          <cell r="O106" t="str">
            <v>回鍋豆干</v>
          </cell>
          <cell r="Z106" t="str">
            <v xml:space="preserve">米 小米   </v>
          </cell>
          <cell r="AA106" t="str">
            <v xml:space="preserve">四角油豆腐 甘藍 胡蘿蔔 薑 </v>
          </cell>
          <cell r="AB106" t="str">
            <v xml:space="preserve">豆干 甜椒(青皮) 甜椒 薑 </v>
          </cell>
        </row>
        <row r="112">
          <cell r="A112" t="str">
            <v>H1</v>
          </cell>
          <cell r="I112" t="str">
            <v>白米飯</v>
          </cell>
          <cell r="L112" t="str">
            <v>花生油腐</v>
          </cell>
          <cell r="O112" t="str">
            <v>三絲豆包</v>
          </cell>
          <cell r="Z112" t="str">
            <v xml:space="preserve">米    </v>
          </cell>
          <cell r="AA112" t="str">
            <v xml:space="preserve">四角油豆腐 紅土花生(熟) 麵筋泡  </v>
          </cell>
          <cell r="AB112" t="str">
            <v>豆包 綠豆芽 胡蘿蔔 鴻喜菇 薑</v>
          </cell>
        </row>
        <row r="118">
          <cell r="A118" t="str">
            <v>H2</v>
          </cell>
          <cell r="I118" t="str">
            <v>糙米飯</v>
          </cell>
          <cell r="L118" t="str">
            <v>蜜汁豆干</v>
          </cell>
          <cell r="O118" t="str">
            <v>香滷凍腐</v>
          </cell>
          <cell r="Z118" t="str">
            <v xml:space="preserve">米 糙米   </v>
          </cell>
          <cell r="AA118" t="str">
            <v xml:space="preserve">豆干 原味腰果   </v>
          </cell>
          <cell r="AB118" t="str">
            <v xml:space="preserve">凍豆腐 麻竹筍干 薑  </v>
          </cell>
        </row>
        <row r="124">
          <cell r="A124" t="str">
            <v>H3</v>
          </cell>
          <cell r="I124" t="str">
            <v>西式特餐</v>
          </cell>
          <cell r="L124" t="str">
            <v>茄汁拌醬</v>
          </cell>
          <cell r="O124" t="str">
            <v>甘藍豆包</v>
          </cell>
          <cell r="Z124" t="str">
            <v xml:space="preserve">麵條    </v>
          </cell>
          <cell r="AA124" t="str">
            <v>冷凍毛豆仁 馬鈴薯 大番茄 蕃茄醬 素肉</v>
          </cell>
          <cell r="AB124" t="str">
            <v xml:space="preserve">甘藍 甜椒 薑 豆包 </v>
          </cell>
        </row>
        <row r="130">
          <cell r="A130" t="str">
            <v>H4</v>
          </cell>
          <cell r="I130" t="str">
            <v>糙米飯</v>
          </cell>
          <cell r="L130" t="str">
            <v>照燒麵腸</v>
          </cell>
          <cell r="O130" t="str">
            <v>麻婆豆腐</v>
          </cell>
          <cell r="Z130" t="str">
            <v xml:space="preserve">米 糙米   </v>
          </cell>
          <cell r="AA130" t="str">
            <v xml:space="preserve">麵腸 甜椒(青皮) 胡蘿蔔 醬油 </v>
          </cell>
          <cell r="AB130" t="str">
            <v xml:space="preserve">豆腐 三色豆 薑  </v>
          </cell>
        </row>
        <row r="136">
          <cell r="A136" t="str">
            <v>H5</v>
          </cell>
          <cell r="I136" t="str">
            <v>紫米飯</v>
          </cell>
          <cell r="L136" t="str">
            <v>泡菜豆腐</v>
          </cell>
          <cell r="O136" t="str">
            <v>雪菜豆干</v>
          </cell>
          <cell r="Z136" t="str">
            <v xml:space="preserve">米 黑糯米   </v>
          </cell>
          <cell r="AA136" t="str">
            <v>豆腐 韓式泡菜 結球白菜 薑 胡蘿蔔</v>
          </cell>
          <cell r="AB136" t="str">
            <v xml:space="preserve">豆干 雪裡蕻 薑  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topLeftCell="A4" zoomScale="70" zoomScaleNormal="70" workbookViewId="0">
      <selection activeCell="U20" sqref="U20:V20"/>
    </sheetView>
  </sheetViews>
  <sheetFormatPr defaultRowHeight="19.5"/>
  <cols>
    <col min="1" max="1" width="10.875" style="4" customWidth="1"/>
    <col min="2" max="3" width="6.375" style="4" bestFit="1" customWidth="1"/>
    <col min="4" max="4" width="10.875" style="4" bestFit="1" customWidth="1"/>
    <col min="5" max="5" width="15.875" style="4" bestFit="1" customWidth="1"/>
    <col min="6" max="6" width="10.875" style="4" bestFit="1" customWidth="1"/>
    <col min="7" max="7" width="38.25" style="4" customWidth="1"/>
    <col min="8" max="8" width="10.875" style="4" bestFit="1" customWidth="1"/>
    <col min="9" max="9" width="30.625" style="4" bestFit="1" customWidth="1"/>
    <col min="10" max="10" width="6.375" style="4" bestFit="1" customWidth="1"/>
    <col min="11" max="11" width="13.375" style="4" bestFit="1" customWidth="1"/>
    <col min="12" max="12" width="40.5" style="4" customWidth="1"/>
    <col min="13" max="13" width="13" style="4" bestFit="1" customWidth="1"/>
    <col min="14" max="14" width="7.75" style="4" bestFit="1" customWidth="1"/>
    <col min="15" max="15" width="13" style="4" bestFit="1" customWidth="1"/>
    <col min="16" max="16" width="21" style="4" bestFit="1" customWidth="1"/>
    <col min="17" max="17" width="8.375" style="4" bestFit="1" customWidth="1"/>
    <col min="18" max="18" width="7" style="4" bestFit="1" customWidth="1"/>
    <col min="19" max="19" width="6.875" style="4" bestFit="1" customWidth="1"/>
    <col min="20" max="16384" width="9" style="4"/>
  </cols>
  <sheetData>
    <row r="1" spans="1:19">
      <c r="A1" s="5">
        <v>111</v>
      </c>
      <c r="E1" s="4">
        <v>111</v>
      </c>
      <c r="F1" s="4" t="s">
        <v>127</v>
      </c>
      <c r="G1" s="4" t="s">
        <v>28</v>
      </c>
      <c r="H1" s="4" t="s">
        <v>136</v>
      </c>
      <c r="I1" s="4" t="s">
        <v>137</v>
      </c>
      <c r="L1" s="4" t="s">
        <v>176</v>
      </c>
    </row>
    <row r="2" spans="1:19">
      <c r="A2" s="6" t="s">
        <v>128</v>
      </c>
      <c r="B2" s="6" t="s">
        <v>129</v>
      </c>
      <c r="C2" s="6" t="s">
        <v>0</v>
      </c>
      <c r="D2" s="6" t="s">
        <v>130</v>
      </c>
      <c r="E2" s="6" t="s">
        <v>131</v>
      </c>
      <c r="F2" s="6" t="s">
        <v>132</v>
      </c>
      <c r="G2" s="6" t="s">
        <v>133</v>
      </c>
      <c r="H2" s="6" t="s">
        <v>134</v>
      </c>
      <c r="I2" s="6" t="s">
        <v>135</v>
      </c>
      <c r="J2" s="6" t="s">
        <v>1</v>
      </c>
      <c r="K2" s="6" t="s">
        <v>2</v>
      </c>
      <c r="L2" s="6" t="s">
        <v>3</v>
      </c>
      <c r="M2" s="7" t="s">
        <v>4</v>
      </c>
      <c r="N2" s="7" t="s">
        <v>6</v>
      </c>
      <c r="O2" s="8" t="s">
        <v>9</v>
      </c>
      <c r="P2" s="8" t="s">
        <v>5</v>
      </c>
      <c r="Q2" s="7" t="s">
        <v>10</v>
      </c>
      <c r="R2" s="7" t="s">
        <v>8</v>
      </c>
      <c r="S2" s="7" t="s">
        <v>7</v>
      </c>
    </row>
    <row r="3" spans="1:19">
      <c r="A3" s="9">
        <v>44803</v>
      </c>
      <c r="B3" s="10" t="s">
        <v>14</v>
      </c>
      <c r="C3" s="11" t="s">
        <v>36</v>
      </c>
      <c r="D3" s="11" t="s">
        <v>11</v>
      </c>
      <c r="E3" s="11" t="s">
        <v>35</v>
      </c>
      <c r="F3" s="11" t="s">
        <v>57</v>
      </c>
      <c r="G3" s="11" t="s">
        <v>177</v>
      </c>
      <c r="H3" s="11" t="s">
        <v>39</v>
      </c>
      <c r="I3" s="11" t="s">
        <v>40</v>
      </c>
      <c r="J3" s="11" t="s">
        <v>31</v>
      </c>
      <c r="K3" s="1" t="s">
        <v>111</v>
      </c>
      <c r="L3" s="2" t="s">
        <v>138</v>
      </c>
      <c r="M3" s="12">
        <v>5</v>
      </c>
      <c r="N3" s="12">
        <v>1.7</v>
      </c>
      <c r="O3" s="12">
        <v>2.9</v>
      </c>
      <c r="P3" s="12">
        <v>2.8</v>
      </c>
      <c r="Q3" s="12">
        <v>761</v>
      </c>
      <c r="R3" s="13"/>
      <c r="S3" s="13"/>
    </row>
    <row r="4" spans="1:19">
      <c r="A4" s="9">
        <f t="shared" ref="A4" si="0">A3+1</f>
        <v>44804</v>
      </c>
      <c r="B4" s="10" t="s">
        <v>15</v>
      </c>
      <c r="C4" s="11" t="s">
        <v>42</v>
      </c>
      <c r="D4" s="11" t="s">
        <v>43</v>
      </c>
      <c r="E4" s="11" t="s">
        <v>30</v>
      </c>
      <c r="F4" s="11" t="s">
        <v>44</v>
      </c>
      <c r="G4" s="11" t="s">
        <v>45</v>
      </c>
      <c r="H4" s="11" t="s">
        <v>46</v>
      </c>
      <c r="I4" s="11" t="s">
        <v>47</v>
      </c>
      <c r="J4" s="11" t="s">
        <v>31</v>
      </c>
      <c r="K4" s="1" t="s">
        <v>112</v>
      </c>
      <c r="L4" s="14" t="s">
        <v>113</v>
      </c>
      <c r="M4" s="12">
        <v>5.3</v>
      </c>
      <c r="N4" s="12">
        <v>1.5</v>
      </c>
      <c r="O4" s="12">
        <v>2.9</v>
      </c>
      <c r="P4" s="12">
        <v>2.5</v>
      </c>
      <c r="Q4" s="12">
        <v>765</v>
      </c>
      <c r="R4" s="13"/>
      <c r="S4" s="13"/>
    </row>
    <row r="5" spans="1:19">
      <c r="A5" s="9">
        <v>44805</v>
      </c>
      <c r="B5" s="10" t="s">
        <v>16</v>
      </c>
      <c r="C5" s="11" t="s">
        <v>48</v>
      </c>
      <c r="D5" s="11" t="s">
        <v>12</v>
      </c>
      <c r="E5" s="11" t="s">
        <v>30</v>
      </c>
      <c r="F5" s="11" t="s">
        <v>49</v>
      </c>
      <c r="G5" s="11" t="s">
        <v>50</v>
      </c>
      <c r="H5" s="11" t="s">
        <v>41</v>
      </c>
      <c r="I5" s="11" t="s">
        <v>178</v>
      </c>
      <c r="J5" s="11" t="s">
        <v>31</v>
      </c>
      <c r="K5" s="1" t="s">
        <v>139</v>
      </c>
      <c r="L5" s="2" t="s">
        <v>140</v>
      </c>
      <c r="M5" s="12">
        <v>6.3</v>
      </c>
      <c r="N5" s="12">
        <v>1.1000000000000001</v>
      </c>
      <c r="O5" s="12">
        <v>2.2000000000000002</v>
      </c>
      <c r="P5" s="12">
        <v>2.5</v>
      </c>
      <c r="Q5" s="12">
        <v>777.5</v>
      </c>
      <c r="R5" s="1"/>
      <c r="S5" s="1"/>
    </row>
    <row r="6" spans="1:19">
      <c r="A6" s="9">
        <v>44806</v>
      </c>
      <c r="B6" s="10" t="s">
        <v>17</v>
      </c>
      <c r="C6" s="11" t="s">
        <v>179</v>
      </c>
      <c r="D6" s="11" t="s">
        <v>180</v>
      </c>
      <c r="E6" s="11" t="s">
        <v>181</v>
      </c>
      <c r="F6" s="11" t="s">
        <v>94</v>
      </c>
      <c r="G6" s="11" t="s">
        <v>182</v>
      </c>
      <c r="H6" s="11" t="s">
        <v>23</v>
      </c>
      <c r="I6" s="11" t="s">
        <v>183</v>
      </c>
      <c r="J6" s="11" t="s">
        <v>31</v>
      </c>
      <c r="K6" s="1" t="s">
        <v>24</v>
      </c>
      <c r="L6" s="14" t="s">
        <v>110</v>
      </c>
      <c r="M6" s="12">
        <v>5.8</v>
      </c>
      <c r="N6" s="12">
        <v>1.4</v>
      </c>
      <c r="O6" s="12">
        <v>3.5</v>
      </c>
      <c r="P6" s="12">
        <v>2.5</v>
      </c>
      <c r="Q6" s="12">
        <v>845</v>
      </c>
      <c r="R6" s="1"/>
      <c r="S6" s="1"/>
    </row>
    <row r="7" spans="1:19">
      <c r="A7" s="15">
        <v>44809</v>
      </c>
      <c r="B7" s="16" t="s">
        <v>13</v>
      </c>
      <c r="C7" s="1" t="s">
        <v>52</v>
      </c>
      <c r="D7" s="1" t="s">
        <v>11</v>
      </c>
      <c r="E7" s="17" t="s">
        <v>35</v>
      </c>
      <c r="F7" s="18" t="s">
        <v>147</v>
      </c>
      <c r="G7" s="19" t="s">
        <v>148</v>
      </c>
      <c r="H7" s="17" t="s">
        <v>54</v>
      </c>
      <c r="I7" s="19" t="s">
        <v>55</v>
      </c>
      <c r="J7" s="1" t="s">
        <v>31</v>
      </c>
      <c r="K7" s="1" t="s">
        <v>141</v>
      </c>
      <c r="L7" s="2" t="s">
        <v>142</v>
      </c>
      <c r="M7" s="12">
        <v>5.2</v>
      </c>
      <c r="N7" s="12">
        <v>1.1000000000000001</v>
      </c>
      <c r="O7" s="12">
        <v>2.1</v>
      </c>
      <c r="P7" s="12">
        <v>3</v>
      </c>
      <c r="Q7" s="12">
        <v>710</v>
      </c>
      <c r="R7" s="1"/>
      <c r="S7" s="1"/>
    </row>
    <row r="8" spans="1:19">
      <c r="A8" s="15">
        <v>44810</v>
      </c>
      <c r="B8" s="16" t="s">
        <v>14</v>
      </c>
      <c r="C8" s="1" t="s">
        <v>56</v>
      </c>
      <c r="D8" s="2" t="s">
        <v>12</v>
      </c>
      <c r="E8" s="17" t="s">
        <v>30</v>
      </c>
      <c r="F8" s="18" t="s">
        <v>67</v>
      </c>
      <c r="G8" s="19" t="s">
        <v>68</v>
      </c>
      <c r="H8" s="17" t="s">
        <v>184</v>
      </c>
      <c r="I8" s="17" t="s">
        <v>185</v>
      </c>
      <c r="J8" s="1" t="s">
        <v>31</v>
      </c>
      <c r="K8" s="2" t="s">
        <v>143</v>
      </c>
      <c r="L8" s="2" t="s">
        <v>144</v>
      </c>
      <c r="M8" s="12">
        <v>5</v>
      </c>
      <c r="N8" s="12">
        <v>1</v>
      </c>
      <c r="O8" s="12">
        <v>3</v>
      </c>
      <c r="P8" s="12">
        <v>3</v>
      </c>
      <c r="Q8" s="12">
        <v>760</v>
      </c>
      <c r="R8" s="1"/>
      <c r="S8" s="1"/>
    </row>
    <row r="9" spans="1:19">
      <c r="A9" s="15">
        <v>44811</v>
      </c>
      <c r="B9" s="16" t="s">
        <v>15</v>
      </c>
      <c r="C9" s="1" t="s">
        <v>58</v>
      </c>
      <c r="D9" s="3" t="s">
        <v>59</v>
      </c>
      <c r="E9" s="18" t="s">
        <v>60</v>
      </c>
      <c r="F9" s="18" t="s">
        <v>61</v>
      </c>
      <c r="G9" s="20" t="s">
        <v>62</v>
      </c>
      <c r="H9" s="17" t="s">
        <v>63</v>
      </c>
      <c r="I9" s="17" t="s">
        <v>64</v>
      </c>
      <c r="J9" s="1" t="s">
        <v>31</v>
      </c>
      <c r="K9" s="1" t="s">
        <v>115</v>
      </c>
      <c r="L9" s="2" t="s">
        <v>116</v>
      </c>
      <c r="M9" s="12">
        <v>2.7</v>
      </c>
      <c r="N9" s="12">
        <v>1.1000000000000001</v>
      </c>
      <c r="O9" s="12">
        <v>2.8</v>
      </c>
      <c r="P9" s="12">
        <v>3</v>
      </c>
      <c r="Q9" s="12">
        <v>575</v>
      </c>
      <c r="R9" s="1"/>
      <c r="S9" s="1"/>
    </row>
    <row r="10" spans="1:19">
      <c r="A10" s="15">
        <v>44812</v>
      </c>
      <c r="B10" s="16" t="s">
        <v>16</v>
      </c>
      <c r="C10" s="1" t="s">
        <v>65</v>
      </c>
      <c r="D10" s="2" t="s">
        <v>12</v>
      </c>
      <c r="E10" s="17" t="s">
        <v>30</v>
      </c>
      <c r="F10" s="18" t="s">
        <v>105</v>
      </c>
      <c r="G10" s="19" t="s">
        <v>186</v>
      </c>
      <c r="H10" s="17" t="s">
        <v>149</v>
      </c>
      <c r="I10" s="17" t="s">
        <v>150</v>
      </c>
      <c r="J10" s="1" t="s">
        <v>31</v>
      </c>
      <c r="K10" s="1" t="s">
        <v>117</v>
      </c>
      <c r="L10" s="2" t="s">
        <v>118</v>
      </c>
      <c r="M10" s="12">
        <v>5.0999999999999996</v>
      </c>
      <c r="N10" s="12">
        <v>1.1000000000000001</v>
      </c>
      <c r="O10" s="12">
        <v>1.3</v>
      </c>
      <c r="P10" s="12">
        <v>3</v>
      </c>
      <c r="Q10" s="12">
        <v>642.5</v>
      </c>
      <c r="R10" s="1"/>
      <c r="S10" s="1"/>
    </row>
    <row r="11" spans="1:19">
      <c r="A11" s="15">
        <v>44816</v>
      </c>
      <c r="B11" s="16" t="s">
        <v>13</v>
      </c>
      <c r="C11" s="1" t="s">
        <v>69</v>
      </c>
      <c r="D11" s="1" t="s">
        <v>11</v>
      </c>
      <c r="E11" s="17" t="s">
        <v>35</v>
      </c>
      <c r="F11" s="18" t="s">
        <v>70</v>
      </c>
      <c r="G11" s="19" t="s">
        <v>71</v>
      </c>
      <c r="H11" s="17" t="s">
        <v>88</v>
      </c>
      <c r="I11" s="19" t="s">
        <v>187</v>
      </c>
      <c r="J11" s="1" t="s">
        <v>31</v>
      </c>
      <c r="K11" s="1" t="s">
        <v>119</v>
      </c>
      <c r="L11" s="21" t="s">
        <v>120</v>
      </c>
      <c r="M11" s="12">
        <v>5</v>
      </c>
      <c r="N11" s="12">
        <v>1.2</v>
      </c>
      <c r="O11" s="12">
        <v>2.5</v>
      </c>
      <c r="P11" s="12">
        <v>3</v>
      </c>
      <c r="Q11" s="12">
        <v>727.5</v>
      </c>
      <c r="R11" s="1"/>
      <c r="S11" s="1"/>
    </row>
    <row r="12" spans="1:19" ht="39">
      <c r="A12" s="15">
        <v>44817</v>
      </c>
      <c r="B12" s="16" t="s">
        <v>14</v>
      </c>
      <c r="C12" s="1" t="s">
        <v>73</v>
      </c>
      <c r="D12" s="2" t="s">
        <v>12</v>
      </c>
      <c r="E12" s="17" t="s">
        <v>30</v>
      </c>
      <c r="F12" s="18" t="s">
        <v>74</v>
      </c>
      <c r="G12" s="19" t="s">
        <v>188</v>
      </c>
      <c r="H12" s="17" t="s">
        <v>189</v>
      </c>
      <c r="I12" s="19" t="s">
        <v>190</v>
      </c>
      <c r="J12" s="1" t="s">
        <v>31</v>
      </c>
      <c r="K12" s="1" t="s">
        <v>141</v>
      </c>
      <c r="L12" s="2" t="s">
        <v>142</v>
      </c>
      <c r="M12" s="12">
        <v>5</v>
      </c>
      <c r="N12" s="12">
        <v>1.2</v>
      </c>
      <c r="O12" s="12">
        <v>2.8</v>
      </c>
      <c r="P12" s="12">
        <v>3</v>
      </c>
      <c r="Q12" s="12">
        <v>750</v>
      </c>
      <c r="R12" s="1"/>
      <c r="S12" s="1"/>
    </row>
    <row r="13" spans="1:19">
      <c r="A13" s="15">
        <v>44818</v>
      </c>
      <c r="B13" s="16" t="s">
        <v>15</v>
      </c>
      <c r="C13" s="1" t="s">
        <v>75</v>
      </c>
      <c r="D13" s="1" t="s">
        <v>76</v>
      </c>
      <c r="E13" s="17" t="s">
        <v>77</v>
      </c>
      <c r="F13" s="18" t="s">
        <v>78</v>
      </c>
      <c r="G13" s="19" t="s">
        <v>152</v>
      </c>
      <c r="H13" s="17" t="s">
        <v>79</v>
      </c>
      <c r="I13" s="17" t="s">
        <v>80</v>
      </c>
      <c r="J13" s="1" t="s">
        <v>31</v>
      </c>
      <c r="K13" s="1" t="s">
        <v>121</v>
      </c>
      <c r="L13" s="2" t="s">
        <v>122</v>
      </c>
      <c r="M13" s="12">
        <v>2.5</v>
      </c>
      <c r="N13" s="12">
        <v>1.8</v>
      </c>
      <c r="O13" s="12">
        <v>2.2000000000000002</v>
      </c>
      <c r="P13" s="12">
        <v>3</v>
      </c>
      <c r="Q13" s="12">
        <v>532.5</v>
      </c>
      <c r="R13" s="1"/>
      <c r="S13" s="1"/>
    </row>
    <row r="14" spans="1:19">
      <c r="A14" s="15">
        <v>44819</v>
      </c>
      <c r="B14" s="16" t="s">
        <v>16</v>
      </c>
      <c r="C14" s="1" t="s">
        <v>81</v>
      </c>
      <c r="D14" s="2" t="s">
        <v>12</v>
      </c>
      <c r="E14" s="17" t="s">
        <v>30</v>
      </c>
      <c r="F14" s="18" t="s">
        <v>22</v>
      </c>
      <c r="G14" s="20" t="s">
        <v>82</v>
      </c>
      <c r="H14" s="17" t="s">
        <v>33</v>
      </c>
      <c r="I14" s="17" t="s">
        <v>34</v>
      </c>
      <c r="J14" s="1" t="s">
        <v>31</v>
      </c>
      <c r="K14" s="1" t="s">
        <v>218</v>
      </c>
      <c r="L14" s="2" t="s">
        <v>219</v>
      </c>
      <c r="M14" s="12">
        <v>5.2</v>
      </c>
      <c r="N14" s="12">
        <v>1.6</v>
      </c>
      <c r="O14" s="12">
        <v>2.2999999999999998</v>
      </c>
      <c r="P14" s="12">
        <v>3</v>
      </c>
      <c r="Q14" s="12">
        <v>737.5</v>
      </c>
      <c r="R14" s="1"/>
      <c r="S14" s="1"/>
    </row>
    <row r="15" spans="1:19" ht="39">
      <c r="A15" s="15">
        <v>44820</v>
      </c>
      <c r="B15" s="16" t="s">
        <v>17</v>
      </c>
      <c r="C15" s="2" t="s">
        <v>83</v>
      </c>
      <c r="D15" s="2" t="s">
        <v>84</v>
      </c>
      <c r="E15" s="17" t="s">
        <v>85</v>
      </c>
      <c r="F15" s="18" t="s">
        <v>86</v>
      </c>
      <c r="G15" s="20" t="s">
        <v>87</v>
      </c>
      <c r="H15" s="17" t="s">
        <v>72</v>
      </c>
      <c r="I15" s="19" t="s">
        <v>151</v>
      </c>
      <c r="J15" s="1" t="s">
        <v>31</v>
      </c>
      <c r="K15" s="3" t="s">
        <v>123</v>
      </c>
      <c r="L15" s="21" t="s">
        <v>124</v>
      </c>
      <c r="M15" s="12">
        <v>5.2</v>
      </c>
      <c r="N15" s="12">
        <v>1.7</v>
      </c>
      <c r="O15" s="12">
        <v>2.6</v>
      </c>
      <c r="P15" s="12">
        <v>3</v>
      </c>
      <c r="Q15" s="12">
        <v>762.5</v>
      </c>
      <c r="R15" s="1"/>
      <c r="S15" s="1"/>
    </row>
    <row r="16" spans="1:19">
      <c r="A16" s="15">
        <v>44823</v>
      </c>
      <c r="B16" s="16" t="s">
        <v>13</v>
      </c>
      <c r="C16" s="2" t="s">
        <v>89</v>
      </c>
      <c r="D16" s="2" t="s">
        <v>11</v>
      </c>
      <c r="E16" s="17" t="s">
        <v>35</v>
      </c>
      <c r="F16" s="18" t="s">
        <v>66</v>
      </c>
      <c r="G16" s="19" t="s">
        <v>191</v>
      </c>
      <c r="H16" s="17" t="s">
        <v>106</v>
      </c>
      <c r="I16" s="17" t="s">
        <v>107</v>
      </c>
      <c r="J16" s="1" t="s">
        <v>31</v>
      </c>
      <c r="K16" s="1" t="s">
        <v>125</v>
      </c>
      <c r="L16" s="14" t="s">
        <v>29</v>
      </c>
      <c r="M16" s="12">
        <v>5</v>
      </c>
      <c r="N16" s="12">
        <v>1.5</v>
      </c>
      <c r="O16" s="12">
        <v>2.5</v>
      </c>
      <c r="P16" s="12">
        <v>2</v>
      </c>
      <c r="Q16" s="12">
        <v>690</v>
      </c>
      <c r="R16" s="1"/>
      <c r="S16" s="1"/>
    </row>
    <row r="17" spans="1:19">
      <c r="A17" s="15">
        <v>44824</v>
      </c>
      <c r="B17" s="16" t="s">
        <v>14</v>
      </c>
      <c r="C17" s="2" t="s">
        <v>93</v>
      </c>
      <c r="D17" s="1" t="s">
        <v>12</v>
      </c>
      <c r="E17" s="17" t="s">
        <v>30</v>
      </c>
      <c r="F17" s="18" t="s">
        <v>53</v>
      </c>
      <c r="G17" s="19" t="s">
        <v>101</v>
      </c>
      <c r="H17" s="18" t="s">
        <v>102</v>
      </c>
      <c r="I17" s="17" t="s">
        <v>91</v>
      </c>
      <c r="J17" s="1" t="s">
        <v>31</v>
      </c>
      <c r="K17" s="1" t="s">
        <v>143</v>
      </c>
      <c r="L17" s="2" t="s">
        <v>144</v>
      </c>
      <c r="M17" s="12">
        <v>5</v>
      </c>
      <c r="N17" s="12">
        <v>1.3</v>
      </c>
      <c r="O17" s="12">
        <v>2.5</v>
      </c>
      <c r="P17" s="12">
        <v>1.5</v>
      </c>
      <c r="Q17" s="12">
        <v>662.5</v>
      </c>
      <c r="R17" s="1"/>
      <c r="S17" s="1"/>
    </row>
    <row r="18" spans="1:19">
      <c r="A18" s="15">
        <v>44825</v>
      </c>
      <c r="B18" s="16" t="s">
        <v>15</v>
      </c>
      <c r="C18" s="2" t="s">
        <v>97</v>
      </c>
      <c r="D18" s="2" t="s">
        <v>20</v>
      </c>
      <c r="E18" s="17" t="s">
        <v>98</v>
      </c>
      <c r="F18" s="18" t="s">
        <v>37</v>
      </c>
      <c r="G18" s="19" t="s">
        <v>38</v>
      </c>
      <c r="H18" s="18" t="s">
        <v>21</v>
      </c>
      <c r="I18" s="17" t="s">
        <v>99</v>
      </c>
      <c r="J18" s="1" t="s">
        <v>31</v>
      </c>
      <c r="K18" s="3" t="s">
        <v>108</v>
      </c>
      <c r="L18" s="21" t="s">
        <v>109</v>
      </c>
      <c r="M18" s="12">
        <v>5.5</v>
      </c>
      <c r="N18" s="12">
        <v>1</v>
      </c>
      <c r="O18" s="12">
        <v>2.6</v>
      </c>
      <c r="P18" s="12">
        <v>2</v>
      </c>
      <c r="Q18" s="12">
        <v>722.5</v>
      </c>
      <c r="R18" s="1"/>
      <c r="S18" s="1"/>
    </row>
    <row r="19" spans="1:19">
      <c r="A19" s="15">
        <v>44826</v>
      </c>
      <c r="B19" s="16" t="s">
        <v>16</v>
      </c>
      <c r="C19" s="2" t="s">
        <v>100</v>
      </c>
      <c r="D19" s="2" t="s">
        <v>12</v>
      </c>
      <c r="E19" s="17" t="s">
        <v>30</v>
      </c>
      <c r="F19" s="18" t="s">
        <v>192</v>
      </c>
      <c r="G19" s="20" t="s">
        <v>193</v>
      </c>
      <c r="H19" s="17" t="s">
        <v>95</v>
      </c>
      <c r="I19" s="17" t="s">
        <v>96</v>
      </c>
      <c r="J19" s="1" t="s">
        <v>31</v>
      </c>
      <c r="K19" s="1" t="s">
        <v>145</v>
      </c>
      <c r="L19" s="2" t="s">
        <v>146</v>
      </c>
      <c r="M19" s="12">
        <v>5.8</v>
      </c>
      <c r="N19" s="12">
        <v>1.5</v>
      </c>
      <c r="O19" s="12">
        <v>2</v>
      </c>
      <c r="P19" s="12">
        <v>2</v>
      </c>
      <c r="Q19" s="12">
        <v>712.5</v>
      </c>
      <c r="R19" s="1"/>
      <c r="S19" s="1"/>
    </row>
    <row r="20" spans="1:19" ht="39">
      <c r="A20" s="15">
        <v>44827</v>
      </c>
      <c r="B20" s="16" t="s">
        <v>17</v>
      </c>
      <c r="C20" s="2" t="s">
        <v>103</v>
      </c>
      <c r="D20" s="2" t="s">
        <v>19</v>
      </c>
      <c r="E20" s="17" t="s">
        <v>104</v>
      </c>
      <c r="F20" s="18" t="s">
        <v>90</v>
      </c>
      <c r="G20" s="19" t="s">
        <v>91</v>
      </c>
      <c r="H20" s="17" t="s">
        <v>92</v>
      </c>
      <c r="I20" s="19" t="s">
        <v>153</v>
      </c>
      <c r="J20" s="1" t="s">
        <v>31</v>
      </c>
      <c r="K20" s="1" t="s">
        <v>126</v>
      </c>
      <c r="L20" s="2" t="s">
        <v>114</v>
      </c>
      <c r="M20" s="12">
        <v>5.2</v>
      </c>
      <c r="N20" s="12">
        <v>1.9</v>
      </c>
      <c r="O20" s="12">
        <v>2.5</v>
      </c>
      <c r="P20" s="12">
        <v>2</v>
      </c>
      <c r="Q20" s="12">
        <v>715</v>
      </c>
      <c r="R20" s="1"/>
      <c r="S20" s="1"/>
    </row>
    <row r="21" spans="1:19">
      <c r="A21" s="22">
        <f>A20+3</f>
        <v>44830</v>
      </c>
      <c r="B21" s="1" t="s">
        <v>13</v>
      </c>
      <c r="C21" s="1" t="s">
        <v>194</v>
      </c>
      <c r="D21" s="1" t="s">
        <v>11</v>
      </c>
      <c r="E21" s="1" t="s">
        <v>35</v>
      </c>
      <c r="F21" s="1" t="s">
        <v>195</v>
      </c>
      <c r="G21" s="1" t="s">
        <v>196</v>
      </c>
      <c r="H21" s="1" t="s">
        <v>197</v>
      </c>
      <c r="I21" s="1" t="s">
        <v>198</v>
      </c>
      <c r="J21" s="1" t="s">
        <v>31</v>
      </c>
      <c r="K21" s="1" t="s">
        <v>123</v>
      </c>
      <c r="L21" s="1" t="s">
        <v>220</v>
      </c>
      <c r="M21" s="1">
        <v>5.2</v>
      </c>
      <c r="N21" s="1">
        <v>1.8</v>
      </c>
      <c r="O21" s="1">
        <v>2.6</v>
      </c>
      <c r="P21" s="1">
        <v>2</v>
      </c>
      <c r="Q21" s="1">
        <v>720</v>
      </c>
      <c r="R21" s="1"/>
      <c r="S21" s="1"/>
    </row>
    <row r="22" spans="1:19">
      <c r="A22" s="22">
        <f t="shared" ref="A22:A25" si="1">A21+1</f>
        <v>44831</v>
      </c>
      <c r="B22" s="1" t="s">
        <v>14</v>
      </c>
      <c r="C22" s="1" t="s">
        <v>199</v>
      </c>
      <c r="D22" s="1" t="s">
        <v>12</v>
      </c>
      <c r="E22" s="1" t="s">
        <v>30</v>
      </c>
      <c r="F22" s="1" t="s">
        <v>200</v>
      </c>
      <c r="G22" s="1" t="s">
        <v>201</v>
      </c>
      <c r="H22" s="1" t="s">
        <v>202</v>
      </c>
      <c r="I22" s="1" t="s">
        <v>51</v>
      </c>
      <c r="J22" s="1" t="s">
        <v>31</v>
      </c>
      <c r="K22" s="1" t="s">
        <v>27</v>
      </c>
      <c r="L22" s="1" t="s">
        <v>29</v>
      </c>
      <c r="M22" s="1">
        <v>5.0999999999999996</v>
      </c>
      <c r="N22" s="1">
        <v>1.1000000000000001</v>
      </c>
      <c r="O22" s="1">
        <v>2.4</v>
      </c>
      <c r="P22" s="1">
        <v>2.5</v>
      </c>
      <c r="Q22" s="1">
        <v>702.5</v>
      </c>
      <c r="R22" s="1"/>
      <c r="S22" s="1"/>
    </row>
    <row r="23" spans="1:19">
      <c r="A23" s="22">
        <f t="shared" si="1"/>
        <v>44832</v>
      </c>
      <c r="B23" s="1" t="s">
        <v>15</v>
      </c>
      <c r="C23" s="1" t="s">
        <v>203</v>
      </c>
      <c r="D23" s="1" t="s">
        <v>204</v>
      </c>
      <c r="E23" s="1" t="s">
        <v>77</v>
      </c>
      <c r="F23" s="1" t="s">
        <v>205</v>
      </c>
      <c r="G23" s="1" t="s">
        <v>206</v>
      </c>
      <c r="H23" s="1" t="s">
        <v>102</v>
      </c>
      <c r="I23" s="1" t="s">
        <v>207</v>
      </c>
      <c r="J23" s="1" t="s">
        <v>31</v>
      </c>
      <c r="K23" s="1" t="s">
        <v>221</v>
      </c>
      <c r="L23" s="1" t="s">
        <v>222</v>
      </c>
      <c r="M23" s="1">
        <v>3.5</v>
      </c>
      <c r="N23" s="1">
        <v>1.6</v>
      </c>
      <c r="O23" s="1">
        <v>2.4</v>
      </c>
      <c r="P23" s="1">
        <v>2.5</v>
      </c>
      <c r="Q23" s="1">
        <v>595</v>
      </c>
      <c r="R23" s="1"/>
      <c r="S23" s="1"/>
    </row>
    <row r="24" spans="1:19">
      <c r="A24" s="22">
        <f t="shared" si="1"/>
        <v>44833</v>
      </c>
      <c r="B24" s="1" t="s">
        <v>16</v>
      </c>
      <c r="C24" s="1" t="s">
        <v>208</v>
      </c>
      <c r="D24" s="1" t="s">
        <v>12</v>
      </c>
      <c r="E24" s="1" t="s">
        <v>30</v>
      </c>
      <c r="F24" s="1" t="s">
        <v>209</v>
      </c>
      <c r="G24" s="1" t="s">
        <v>210</v>
      </c>
      <c r="H24" s="1" t="s">
        <v>211</v>
      </c>
      <c r="I24" s="1" t="s">
        <v>212</v>
      </c>
      <c r="J24" s="1" t="s">
        <v>31</v>
      </c>
      <c r="K24" s="1" t="s">
        <v>223</v>
      </c>
      <c r="L24" s="1" t="s">
        <v>224</v>
      </c>
      <c r="M24" s="1">
        <v>5.8</v>
      </c>
      <c r="N24" s="1">
        <v>1.2</v>
      </c>
      <c r="O24" s="1">
        <v>2.9</v>
      </c>
      <c r="P24" s="1">
        <v>2</v>
      </c>
      <c r="Q24" s="1">
        <v>772.5</v>
      </c>
      <c r="R24" s="1"/>
      <c r="S24" s="1"/>
    </row>
    <row r="25" spans="1:19">
      <c r="A25" s="22">
        <f t="shared" si="1"/>
        <v>44834</v>
      </c>
      <c r="B25" s="1" t="s">
        <v>17</v>
      </c>
      <c r="C25" s="1" t="s">
        <v>213</v>
      </c>
      <c r="D25" s="1" t="s">
        <v>18</v>
      </c>
      <c r="E25" s="1" t="s">
        <v>32</v>
      </c>
      <c r="F25" s="1" t="s">
        <v>214</v>
      </c>
      <c r="G25" s="1" t="s">
        <v>215</v>
      </c>
      <c r="H25" s="1" t="s">
        <v>216</v>
      </c>
      <c r="I25" s="1" t="s">
        <v>217</v>
      </c>
      <c r="J25" s="1" t="s">
        <v>31</v>
      </c>
      <c r="K25" s="1" t="s">
        <v>108</v>
      </c>
      <c r="L25" s="1" t="s">
        <v>109</v>
      </c>
      <c r="M25" s="1">
        <v>5.2</v>
      </c>
      <c r="N25" s="1">
        <v>1.4</v>
      </c>
      <c r="O25" s="1">
        <v>3.2</v>
      </c>
      <c r="P25" s="1">
        <v>2</v>
      </c>
      <c r="Q25" s="1">
        <v>755</v>
      </c>
      <c r="R25" s="1"/>
      <c r="S25" s="1"/>
    </row>
    <row r="26" spans="1:19">
      <c r="A26" s="24" t="s">
        <v>225</v>
      </c>
      <c r="B26" s="23"/>
      <c r="C26" s="23"/>
      <c r="D26" s="23"/>
    </row>
    <row r="27" spans="1:19">
      <c r="A27" s="25" t="s">
        <v>226</v>
      </c>
      <c r="B27" s="23" t="s">
        <v>227</v>
      </c>
      <c r="C27" s="23"/>
      <c r="D27" s="23"/>
    </row>
    <row r="28" spans="1:19">
      <c r="A28" s="25"/>
      <c r="B28" s="23" t="s">
        <v>228</v>
      </c>
      <c r="C28" s="23"/>
      <c r="D28" s="23"/>
    </row>
    <row r="29" spans="1:19">
      <c r="A29" s="25"/>
      <c r="B29" s="23" t="s">
        <v>229</v>
      </c>
      <c r="C29" s="23"/>
      <c r="D29" s="23"/>
    </row>
    <row r="30" spans="1:19">
      <c r="A30" s="25"/>
      <c r="B30" s="23"/>
      <c r="C30" s="23"/>
      <c r="D30" s="23"/>
    </row>
    <row r="31" spans="1:19">
      <c r="A31" s="25"/>
      <c r="B31" s="23"/>
      <c r="C31" s="23"/>
      <c r="D31" s="23"/>
    </row>
    <row r="32" spans="1:19">
      <c r="A32" s="23"/>
      <c r="B32" s="23"/>
      <c r="C32" s="23"/>
      <c r="D32" s="23"/>
    </row>
  </sheetData>
  <phoneticPr fontId="1" type="noConversion"/>
  <pageMargins left="0" right="0" top="0" bottom="0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70" zoomScaleNormal="70" workbookViewId="0">
      <selection activeCell="U3" sqref="U3"/>
    </sheetView>
  </sheetViews>
  <sheetFormatPr defaultRowHeight="19.5"/>
  <cols>
    <col min="1" max="1" width="10.875" style="4" customWidth="1"/>
    <col min="2" max="3" width="6.375" style="4" bestFit="1" customWidth="1"/>
    <col min="4" max="4" width="10.875" style="4" bestFit="1" customWidth="1"/>
    <col min="5" max="5" width="15.875" style="4" bestFit="1" customWidth="1"/>
    <col min="6" max="6" width="10.875" style="4" bestFit="1" customWidth="1"/>
    <col min="7" max="7" width="38.25" style="4" customWidth="1"/>
    <col min="8" max="8" width="10.875" style="4" bestFit="1" customWidth="1"/>
    <col min="9" max="9" width="30.625" style="4" bestFit="1" customWidth="1"/>
    <col min="10" max="10" width="6.375" style="4" bestFit="1" customWidth="1"/>
    <col min="11" max="11" width="13.375" style="4" bestFit="1" customWidth="1"/>
    <col min="12" max="12" width="40.5" style="4" customWidth="1"/>
    <col min="13" max="13" width="13" style="4" bestFit="1" customWidth="1"/>
    <col min="14" max="14" width="7.75" style="4" bestFit="1" customWidth="1"/>
    <col min="15" max="15" width="13" style="4" bestFit="1" customWidth="1"/>
    <col min="16" max="16" width="10.5" style="4" customWidth="1"/>
    <col min="17" max="17" width="8.375" style="4" bestFit="1" customWidth="1"/>
    <col min="18" max="18" width="7" style="4" bestFit="1" customWidth="1"/>
    <col min="19" max="19" width="6.875" style="4" bestFit="1" customWidth="1"/>
    <col min="20" max="16384" width="9" style="4"/>
  </cols>
  <sheetData>
    <row r="1" spans="1:19">
      <c r="A1" s="5">
        <v>111</v>
      </c>
      <c r="E1" s="4">
        <v>111</v>
      </c>
      <c r="F1" s="4" t="s">
        <v>127</v>
      </c>
      <c r="G1" s="4" t="s">
        <v>28</v>
      </c>
      <c r="H1" s="4" t="s">
        <v>136</v>
      </c>
      <c r="I1" s="4" t="s">
        <v>154</v>
      </c>
      <c r="L1" s="4" t="s">
        <v>175</v>
      </c>
    </row>
    <row r="2" spans="1:19">
      <c r="A2" s="6" t="s">
        <v>128</v>
      </c>
      <c r="B2" s="6" t="s">
        <v>129</v>
      </c>
      <c r="C2" s="6" t="s">
        <v>0</v>
      </c>
      <c r="D2" s="6" t="s">
        <v>130</v>
      </c>
      <c r="E2" s="6" t="s">
        <v>131</v>
      </c>
      <c r="F2" s="6" t="s">
        <v>132</v>
      </c>
      <c r="G2" s="6" t="s">
        <v>133</v>
      </c>
      <c r="H2" s="6" t="s">
        <v>134</v>
      </c>
      <c r="I2" s="6" t="s">
        <v>135</v>
      </c>
      <c r="J2" s="6" t="s">
        <v>1</v>
      </c>
      <c r="K2" s="6" t="s">
        <v>2</v>
      </c>
      <c r="L2" s="6" t="s">
        <v>3</v>
      </c>
      <c r="M2" s="7" t="s">
        <v>168</v>
      </c>
      <c r="N2" s="7" t="s">
        <v>169</v>
      </c>
      <c r="O2" s="8" t="s">
        <v>170</v>
      </c>
      <c r="P2" s="8" t="s">
        <v>171</v>
      </c>
      <c r="Q2" s="7" t="s">
        <v>172</v>
      </c>
      <c r="R2" s="7" t="s">
        <v>173</v>
      </c>
      <c r="S2" s="7" t="s">
        <v>174</v>
      </c>
    </row>
    <row r="3" spans="1:19">
      <c r="A3" s="9">
        <v>44803</v>
      </c>
      <c r="B3" s="10" t="s">
        <v>14</v>
      </c>
      <c r="C3" s="27" t="str">
        <f>[1]B案國小素!A4</f>
        <v>D2</v>
      </c>
      <c r="D3" s="27" t="str">
        <f>[1]B案國小素!I4</f>
        <v>白米飯</v>
      </c>
      <c r="E3" s="28" t="str">
        <f>[1]B案國小素!Z4</f>
        <v xml:space="preserve">米    </v>
      </c>
      <c r="F3" s="27" t="str">
        <f>[1]B案國小素!L4</f>
        <v>甘梅豆包</v>
      </c>
      <c r="G3" s="27" t="str">
        <f>[1]B案國小素!AA4</f>
        <v xml:space="preserve">豆包 梅子粉   </v>
      </c>
      <c r="H3" s="27" t="str">
        <f>[1]B案國小素!O4</f>
        <v>絞若冬瓜</v>
      </c>
      <c r="I3" s="29" t="str">
        <f>[1]B案國小素!AB4</f>
        <v>素肉 冬瓜 乾香菇 胡蘿蔔 薑</v>
      </c>
      <c r="J3" s="11" t="s">
        <v>31</v>
      </c>
      <c r="K3" s="1" t="s">
        <v>157</v>
      </c>
      <c r="L3" s="2" t="s">
        <v>158</v>
      </c>
      <c r="M3" s="12">
        <v>5</v>
      </c>
      <c r="N3" s="12">
        <v>2.5</v>
      </c>
      <c r="O3" s="12">
        <v>1.5</v>
      </c>
      <c r="P3" s="12">
        <v>0</v>
      </c>
      <c r="Q3" s="12">
        <v>0</v>
      </c>
      <c r="R3" s="13">
        <v>2.2999999999999998</v>
      </c>
      <c r="S3" s="13">
        <v>697.5</v>
      </c>
    </row>
    <row r="4" spans="1:19">
      <c r="A4" s="9">
        <f t="shared" ref="A4" si="0">A3+1</f>
        <v>44804</v>
      </c>
      <c r="B4" s="10" t="s">
        <v>15</v>
      </c>
      <c r="C4" s="27" t="str">
        <f>[1]B案國小素!A10</f>
        <v>D3</v>
      </c>
      <c r="D4" s="27" t="str">
        <f>[1]B案國小素!I10</f>
        <v>菲式特餐</v>
      </c>
      <c r="E4" s="28" t="str">
        <f>[1]B案國小素!Z10</f>
        <v xml:space="preserve">米 糙米   </v>
      </c>
      <c r="F4" s="27" t="str">
        <f>[1]B案國小素!L10</f>
        <v>醬醋素燒</v>
      </c>
      <c r="G4" s="27" t="str">
        <f>[1]B案國小素!AA10</f>
        <v>四角油豆腐 馬鈴薯 月桂葉 糯米醋 薑</v>
      </c>
      <c r="H4" s="27" t="str">
        <f>[1]B案國小素!O10</f>
        <v>菲式配料</v>
      </c>
      <c r="I4" s="29" t="str">
        <f>[1]B案國小素!AB10</f>
        <v>素絞肉 芹菜 大番茄 冷凍毛豆仁 風味醬油</v>
      </c>
      <c r="J4" s="11" t="s">
        <v>31</v>
      </c>
      <c r="K4" s="1" t="s">
        <v>112</v>
      </c>
      <c r="L4" s="14" t="s">
        <v>159</v>
      </c>
      <c r="M4" s="12">
        <v>5.3</v>
      </c>
      <c r="N4" s="12">
        <v>2.5</v>
      </c>
      <c r="O4" s="12">
        <v>1.5</v>
      </c>
      <c r="P4" s="12">
        <v>0</v>
      </c>
      <c r="Q4" s="12">
        <v>0</v>
      </c>
      <c r="R4" s="13">
        <v>2.5</v>
      </c>
      <c r="S4" s="13">
        <v>735</v>
      </c>
    </row>
    <row r="5" spans="1:19">
      <c r="A5" s="9">
        <v>44805</v>
      </c>
      <c r="B5" s="10" t="s">
        <v>16</v>
      </c>
      <c r="C5" s="27" t="str">
        <f>[1]B案國小素!A16</f>
        <v>D4</v>
      </c>
      <c r="D5" s="27" t="str">
        <f>[1]B案國小素!I16</f>
        <v>糙米飯</v>
      </c>
      <c r="E5" s="28" t="str">
        <f>[1]B案國小素!Z16</f>
        <v xml:space="preserve">米 糙米   </v>
      </c>
      <c r="F5" s="27" t="str">
        <f>[1]B案國小素!L16</f>
        <v>金沙豆干</v>
      </c>
      <c r="G5" s="27" t="str">
        <f>[1]B案國小素!AA16</f>
        <v xml:space="preserve">豆干 鴨鹹蛋 南瓜 薑 </v>
      </c>
      <c r="H5" s="27" t="str">
        <f>[1]B案國小素!O16</f>
        <v>鐵板豆腐</v>
      </c>
      <c r="I5" s="29" t="str">
        <f>[1]B案國小素!AB16</f>
        <v xml:space="preserve">豆腐 脆筍 乾木耳 薑 </v>
      </c>
      <c r="J5" s="11" t="s">
        <v>31</v>
      </c>
      <c r="K5" s="1" t="s">
        <v>139</v>
      </c>
      <c r="L5" s="2" t="s">
        <v>140</v>
      </c>
      <c r="M5" s="12">
        <v>6</v>
      </c>
      <c r="N5" s="12">
        <v>2.5</v>
      </c>
      <c r="O5" s="12">
        <v>1</v>
      </c>
      <c r="P5" s="12">
        <v>0</v>
      </c>
      <c r="Q5" s="12">
        <v>0</v>
      </c>
      <c r="R5" s="1">
        <v>2.6</v>
      </c>
      <c r="S5" s="1">
        <v>782.5</v>
      </c>
    </row>
    <row r="6" spans="1:19">
      <c r="A6" s="9">
        <v>44806</v>
      </c>
      <c r="B6" s="10" t="s">
        <v>17</v>
      </c>
      <c r="C6" s="27" t="str">
        <f>[1]B案國小素!A22</f>
        <v>D5</v>
      </c>
      <c r="D6" s="27" t="str">
        <f>[1]B案國小素!I22</f>
        <v>燕麥飯</v>
      </c>
      <c r="E6" s="28" t="str">
        <f>[1]B案國小素!Z22</f>
        <v xml:space="preserve">米 燕麥   </v>
      </c>
      <c r="F6" s="27" t="str">
        <f>[1]B案國小素!L22</f>
        <v>三杯麵腸</v>
      </c>
      <c r="G6" s="27" t="str">
        <f>[1]B案國小素!AA22</f>
        <v>麵腸 杏鮑菇 胡蘿蔔 九層塔 薑</v>
      </c>
      <c r="H6" s="27" t="str">
        <f>[1]B案國小素!O22</f>
        <v>蔬香冬粉</v>
      </c>
      <c r="I6" s="29" t="str">
        <f>[1]B案國小素!AB22</f>
        <v>冬粉 時蔬 素羊肉 乾木耳 薑</v>
      </c>
      <c r="J6" s="11" t="s">
        <v>31</v>
      </c>
      <c r="K6" s="1" t="s">
        <v>24</v>
      </c>
      <c r="L6" s="14" t="s">
        <v>110</v>
      </c>
      <c r="M6" s="12">
        <v>5.9</v>
      </c>
      <c r="N6" s="12">
        <v>2.5</v>
      </c>
      <c r="O6" s="12">
        <v>1.4</v>
      </c>
      <c r="P6" s="12">
        <v>0</v>
      </c>
      <c r="Q6" s="12">
        <v>0</v>
      </c>
      <c r="R6" s="1">
        <v>2.5</v>
      </c>
      <c r="S6" s="1">
        <v>777.5</v>
      </c>
    </row>
    <row r="7" spans="1:19">
      <c r="A7" s="15">
        <v>44809</v>
      </c>
      <c r="B7" s="16" t="s">
        <v>13</v>
      </c>
      <c r="C7" s="27" t="str">
        <f>[1]B案國小素!A28</f>
        <v>E1</v>
      </c>
      <c r="D7" s="27" t="str">
        <f>[1]B案國小素!I28</f>
        <v>白米飯</v>
      </c>
      <c r="E7" s="28" t="str">
        <f>[1]B案國小素!Z28</f>
        <v xml:space="preserve">米    </v>
      </c>
      <c r="F7" s="27" t="str">
        <f>[1]B案國小素!L28</f>
        <v>咖哩油腐</v>
      </c>
      <c r="G7" s="27" t="str">
        <f>[1]B案國小素!AA28</f>
        <v xml:space="preserve">四角油豆腐 馬鈴薯 胡蘿蔔 咖哩粉 </v>
      </c>
      <c r="H7" s="27" t="str">
        <f>[1]B案國小素!O28</f>
        <v>豆包季豆</v>
      </c>
      <c r="I7" s="29" t="str">
        <f>[1]B案國小素!AB28</f>
        <v xml:space="preserve">豆包 菜豆(莢) 薑 原味腰果 </v>
      </c>
      <c r="J7" s="1" t="s">
        <v>31</v>
      </c>
      <c r="K7" s="1" t="s">
        <v>26</v>
      </c>
      <c r="L7" s="2" t="s">
        <v>160</v>
      </c>
      <c r="M7" s="12">
        <v>5.2</v>
      </c>
      <c r="N7" s="12">
        <v>3</v>
      </c>
      <c r="O7" s="12">
        <v>1.1000000000000001</v>
      </c>
      <c r="P7" s="12">
        <v>0</v>
      </c>
      <c r="Q7" s="12">
        <v>0</v>
      </c>
      <c r="R7" s="1">
        <v>2.2999999999999998</v>
      </c>
      <c r="S7" s="1">
        <v>725</v>
      </c>
    </row>
    <row r="8" spans="1:19">
      <c r="A8" s="15">
        <v>44810</v>
      </c>
      <c r="B8" s="16" t="s">
        <v>14</v>
      </c>
      <c r="C8" s="27" t="str">
        <f>[1]B案國小素!A34</f>
        <v>E2</v>
      </c>
      <c r="D8" s="27" t="str">
        <f>[1]B案國小素!I34</f>
        <v>糙米飯</v>
      </c>
      <c r="E8" s="28" t="str">
        <f>[1]B案國小素!Z34</f>
        <v xml:space="preserve">米 糙米   </v>
      </c>
      <c r="F8" s="27" t="str">
        <f>[1]B案國小素!L34</f>
        <v>京醬毛豆</v>
      </c>
      <c r="G8" s="27" t="str">
        <f>[1]B案國小素!AA34</f>
        <v xml:space="preserve">冷凍毛豆仁 馬鈴薯 薑 甜麵醬 </v>
      </c>
      <c r="H8" s="27" t="str">
        <f>[1]B案國小素!O34</f>
        <v>紅仁炒蛋</v>
      </c>
      <c r="I8" s="29" t="str">
        <f>[1]B案國小素!AB34</f>
        <v xml:space="preserve">雞蛋 胡蘿蔔 薑  </v>
      </c>
      <c r="J8" s="1" t="s">
        <v>31</v>
      </c>
      <c r="K8" s="2" t="s">
        <v>25</v>
      </c>
      <c r="L8" s="2" t="s">
        <v>161</v>
      </c>
      <c r="M8" s="12">
        <v>5</v>
      </c>
      <c r="N8" s="12">
        <v>3</v>
      </c>
      <c r="O8" s="12">
        <v>1</v>
      </c>
      <c r="P8" s="12">
        <v>0</v>
      </c>
      <c r="Q8" s="12">
        <v>0</v>
      </c>
      <c r="R8" s="1">
        <v>1.8</v>
      </c>
      <c r="S8" s="1">
        <v>670</v>
      </c>
    </row>
    <row r="9" spans="1:19">
      <c r="A9" s="15">
        <v>44811</v>
      </c>
      <c r="B9" s="16" t="s">
        <v>15</v>
      </c>
      <c r="C9" s="27" t="str">
        <f>[1]B案國小素!A40</f>
        <v>E3</v>
      </c>
      <c r="D9" s="27" t="str">
        <f>[1]B案國小素!I40</f>
        <v>刈包特餐</v>
      </c>
      <c r="E9" s="28" t="str">
        <f>[1]B案國小素!Z40</f>
        <v xml:space="preserve">刈包    </v>
      </c>
      <c r="F9" s="27" t="str">
        <f>[1]B案國小素!L40</f>
        <v>香滷豆包</v>
      </c>
      <c r="G9" s="27" t="str">
        <f>[1]B案國小素!AA40</f>
        <v xml:space="preserve">豆包    </v>
      </c>
      <c r="H9" s="27" t="str">
        <f>[1]B案國小素!O40</f>
        <v>酸菜麵腸</v>
      </c>
      <c r="I9" s="29" t="str">
        <f>[1]B案國小素!AB40</f>
        <v xml:space="preserve">酸菜 麵腸 薑  </v>
      </c>
      <c r="J9" s="1" t="s">
        <v>31</v>
      </c>
      <c r="K9" s="1" t="s">
        <v>162</v>
      </c>
      <c r="L9" s="2" t="s">
        <v>163</v>
      </c>
      <c r="M9" s="12">
        <v>2.7</v>
      </c>
      <c r="N9" s="12">
        <v>3</v>
      </c>
      <c r="O9" s="12">
        <v>1.1000000000000001</v>
      </c>
      <c r="P9" s="12">
        <v>0</v>
      </c>
      <c r="Q9" s="12">
        <v>0</v>
      </c>
      <c r="R9" s="1">
        <v>2.7</v>
      </c>
      <c r="S9" s="1">
        <v>567.5</v>
      </c>
    </row>
    <row r="10" spans="1:19">
      <c r="A10" s="15">
        <v>44812</v>
      </c>
      <c r="B10" s="16" t="s">
        <v>16</v>
      </c>
      <c r="C10" s="27" t="str">
        <f>[1]B案國小素!A46</f>
        <v>E4</v>
      </c>
      <c r="D10" s="27" t="str">
        <f>[1]B案國小素!I46</f>
        <v>糙米飯</v>
      </c>
      <c r="E10" s="28" t="str">
        <f>[1]B案國小素!Z46</f>
        <v xml:space="preserve">米 糙米   </v>
      </c>
      <c r="F10" s="27" t="str">
        <f>[1]B案國小素!L46</f>
        <v>豉香凍腐</v>
      </c>
      <c r="G10" s="27" t="str">
        <f>[1]B案國小素!AA46</f>
        <v xml:space="preserve">凍豆腐 白蘿蔔 豆豉 薑 </v>
      </c>
      <c r="H10" s="27" t="str">
        <f>[1]B案國小素!O46</f>
        <v>日式牛奶蒸蛋</v>
      </c>
      <c r="I10" s="29" t="str">
        <f>[1]B案國小素!AB46</f>
        <v xml:space="preserve">雞蛋 全脂奶粉 鴻喜菇 冷凍青花菜 </v>
      </c>
      <c r="J10" s="1" t="s">
        <v>31</v>
      </c>
      <c r="K10" s="1" t="s">
        <v>117</v>
      </c>
      <c r="L10" s="2" t="s">
        <v>118</v>
      </c>
      <c r="M10" s="12">
        <v>5</v>
      </c>
      <c r="N10" s="12">
        <v>3</v>
      </c>
      <c r="O10" s="12">
        <v>1.3</v>
      </c>
      <c r="P10" s="12">
        <v>0</v>
      </c>
      <c r="Q10" s="12">
        <v>0</v>
      </c>
      <c r="R10" s="1">
        <v>1.8</v>
      </c>
      <c r="S10" s="1">
        <v>677.5</v>
      </c>
    </row>
    <row r="11" spans="1:19">
      <c r="A11" s="15">
        <v>44816</v>
      </c>
      <c r="B11" s="16" t="s">
        <v>13</v>
      </c>
      <c r="C11" s="27" t="str">
        <f>[1]B案國小素!A52</f>
        <v>F1</v>
      </c>
      <c r="D11" s="27" t="str">
        <f>[1]B案國小素!I52</f>
        <v>白米飯</v>
      </c>
      <c r="E11" s="28" t="str">
        <f>[1]B案國小素!Z52</f>
        <v xml:space="preserve">米    </v>
      </c>
      <c r="F11" s="27" t="str">
        <f>[1]B案國小素!L52</f>
        <v>回鍋油腐</v>
      </c>
      <c r="G11" s="27" t="str">
        <f>[1]B案國小素!AA52</f>
        <v xml:space="preserve">方油豆腐 青椒 胡蘿蔔 薑 </v>
      </c>
      <c r="H11" s="27" t="str">
        <f>[1]B案國小素!O52</f>
        <v>三杯麵腸</v>
      </c>
      <c r="I11" s="29" t="str">
        <f>[1]B案國小素!AB52</f>
        <v xml:space="preserve">麵腸 杏鮑菇 九層塔 薑 </v>
      </c>
      <c r="J11" s="1" t="s">
        <v>31</v>
      </c>
      <c r="K11" s="1" t="s">
        <v>119</v>
      </c>
      <c r="L11" s="21" t="s">
        <v>164</v>
      </c>
      <c r="M11" s="12">
        <v>5</v>
      </c>
      <c r="N11" s="12">
        <v>3</v>
      </c>
      <c r="O11" s="12">
        <v>1.2</v>
      </c>
      <c r="P11" s="12">
        <v>0</v>
      </c>
      <c r="Q11" s="12">
        <v>0</v>
      </c>
      <c r="R11" s="1">
        <v>1.8</v>
      </c>
      <c r="S11" s="1">
        <v>675</v>
      </c>
    </row>
    <row r="12" spans="1:19">
      <c r="A12" s="15">
        <v>44817</v>
      </c>
      <c r="B12" s="16" t="s">
        <v>14</v>
      </c>
      <c r="C12" s="27" t="str">
        <f>[1]B案國小素!A58</f>
        <v>F2</v>
      </c>
      <c r="D12" s="27" t="str">
        <f>[1]B案國小素!I58</f>
        <v>糙米飯</v>
      </c>
      <c r="E12" s="28" t="str">
        <f>[1]B案國小素!Z58</f>
        <v xml:space="preserve">米 糙米   </v>
      </c>
      <c r="F12" s="27" t="str">
        <f>[1]B案國小素!L58</f>
        <v>美味豆包</v>
      </c>
      <c r="G12" s="27" t="str">
        <f>[1]B案國小素!AA58</f>
        <v xml:space="preserve">豆包    </v>
      </c>
      <c r="H12" s="27" t="str">
        <f>[1]B案國小素!O58</f>
        <v>茄汁凍腐</v>
      </c>
      <c r="I12" s="29" t="str">
        <f>[1]B案國小素!AB58</f>
        <v xml:space="preserve">凍豆腐 大番茄 薑 番茄醬 </v>
      </c>
      <c r="J12" s="1" t="s">
        <v>31</v>
      </c>
      <c r="K12" s="1" t="s">
        <v>26</v>
      </c>
      <c r="L12" s="2" t="s">
        <v>160</v>
      </c>
      <c r="M12" s="12">
        <v>5</v>
      </c>
      <c r="N12" s="12">
        <v>3</v>
      </c>
      <c r="O12" s="12">
        <v>1.2</v>
      </c>
      <c r="P12" s="12">
        <v>0</v>
      </c>
      <c r="Q12" s="12">
        <v>0</v>
      </c>
      <c r="R12" s="1">
        <v>2.5</v>
      </c>
      <c r="S12" s="1">
        <v>727.5</v>
      </c>
    </row>
    <row r="13" spans="1:19">
      <c r="A13" s="15">
        <v>44818</v>
      </c>
      <c r="B13" s="16" t="s">
        <v>15</v>
      </c>
      <c r="C13" s="27" t="str">
        <f>[1]B案國小素!A64</f>
        <v>F3</v>
      </c>
      <c r="D13" s="27" t="str">
        <f>[1]B案國小素!I64</f>
        <v>拌麵特餐</v>
      </c>
      <c r="E13" s="28" t="str">
        <f>[1]B案國小素!Z64</f>
        <v xml:space="preserve">麵條    </v>
      </c>
      <c r="F13" s="27" t="str">
        <f>[1]B案國小素!L64</f>
        <v>香滷干丁</v>
      </c>
      <c r="G13" s="27" t="str">
        <f>[1]B案國小素!AA64</f>
        <v>豆干 冬瓜 香菇 乾香菇 薑</v>
      </c>
      <c r="H13" s="27" t="str">
        <f>[1]B案國小素!O64</f>
        <v>拌麵配料</v>
      </c>
      <c r="I13" s="29" t="str">
        <f>[1]B案國小素!AB64</f>
        <v xml:space="preserve">冷凍毛豆仁 甘藍 胡蘿蔔 薑 </v>
      </c>
      <c r="J13" s="1" t="s">
        <v>31</v>
      </c>
      <c r="K13" s="1" t="s">
        <v>121</v>
      </c>
      <c r="L13" s="2" t="s">
        <v>122</v>
      </c>
      <c r="M13" s="12">
        <v>0.5</v>
      </c>
      <c r="N13" s="12">
        <v>3</v>
      </c>
      <c r="O13" s="12">
        <v>1.8</v>
      </c>
      <c r="P13" s="12">
        <v>0</v>
      </c>
      <c r="Q13" s="12">
        <v>0</v>
      </c>
      <c r="R13" s="1">
        <v>1.4</v>
      </c>
      <c r="S13" s="1">
        <v>322.5</v>
      </c>
    </row>
    <row r="14" spans="1:19">
      <c r="A14" s="15">
        <v>44819</v>
      </c>
      <c r="B14" s="16" t="s">
        <v>16</v>
      </c>
      <c r="C14" s="27" t="str">
        <f>[1]B案國小素!A70</f>
        <v>F4</v>
      </c>
      <c r="D14" s="27" t="str">
        <f>[1]B案國小素!I70</f>
        <v>糙米飯</v>
      </c>
      <c r="E14" s="28" t="str">
        <f>[1]B案國小素!Z70</f>
        <v xml:space="preserve">米 糙米   </v>
      </c>
      <c r="F14" s="27" t="str">
        <f>[1]B案國小素!L70</f>
        <v>醬瓜凍腐</v>
      </c>
      <c r="G14" s="27" t="str">
        <f>[1]B案國小素!AA70</f>
        <v xml:space="preserve">凍豆腐 醃漬花胡瓜 胡蘿蔔 薑 </v>
      </c>
      <c r="H14" s="27" t="str">
        <f>[1]B案國小素!O70</f>
        <v>豆包花椰</v>
      </c>
      <c r="I14" s="29" t="str">
        <f>[1]B案國小素!AB70</f>
        <v>冷凍花椰菜 豆包 胡蘿蔔 玉米筍 薑</v>
      </c>
      <c r="J14" s="1" t="s">
        <v>31</v>
      </c>
      <c r="K14" s="1" t="s">
        <v>218</v>
      </c>
      <c r="L14" s="2" t="s">
        <v>219</v>
      </c>
      <c r="M14" s="12">
        <v>5.2</v>
      </c>
      <c r="N14" s="12">
        <v>3</v>
      </c>
      <c r="O14" s="12">
        <v>1.5</v>
      </c>
      <c r="P14" s="12">
        <v>0</v>
      </c>
      <c r="Q14" s="12">
        <v>0</v>
      </c>
      <c r="R14" s="1">
        <v>1.8</v>
      </c>
      <c r="S14" s="1">
        <v>697.5</v>
      </c>
    </row>
    <row r="15" spans="1:19">
      <c r="A15" s="15">
        <v>44820</v>
      </c>
      <c r="B15" s="16" t="s">
        <v>17</v>
      </c>
      <c r="C15" s="27" t="str">
        <f>[1]B案國小素!A76</f>
        <v>F5</v>
      </c>
      <c r="D15" s="27" t="str">
        <f>[1]B案國小素!I76</f>
        <v>紅藜飯</v>
      </c>
      <c r="E15" s="28" t="str">
        <f>[1]B案國小素!Z76</f>
        <v xml:space="preserve">米 紅藜   </v>
      </c>
      <c r="F15" s="27" t="str">
        <f>[1]B案國小素!L76</f>
        <v>紅白麵腸</v>
      </c>
      <c r="G15" s="27" t="str">
        <f>[1]B案國小素!AA76</f>
        <v xml:space="preserve">麵腸 白蘿蔔 胡蘿蔔 薑 </v>
      </c>
      <c r="H15" s="27" t="str">
        <f>[1]B案國小素!O76</f>
        <v>菜脯干丁</v>
      </c>
      <c r="I15" s="29" t="str">
        <f>[1]B案國小素!AB76</f>
        <v xml:space="preserve">豆干 蘿蔔乾 薑  </v>
      </c>
      <c r="J15" s="1" t="s">
        <v>31</v>
      </c>
      <c r="K15" s="3" t="s">
        <v>123</v>
      </c>
      <c r="L15" s="21" t="s">
        <v>165</v>
      </c>
      <c r="M15" s="12">
        <v>5.2</v>
      </c>
      <c r="N15" s="12">
        <v>3</v>
      </c>
      <c r="O15" s="12">
        <v>1.7</v>
      </c>
      <c r="P15" s="12">
        <v>0</v>
      </c>
      <c r="Q15" s="12">
        <v>0</v>
      </c>
      <c r="R15" s="1">
        <v>2</v>
      </c>
      <c r="S15" s="1">
        <v>717.5</v>
      </c>
    </row>
    <row r="16" spans="1:19">
      <c r="A16" s="15">
        <v>44823</v>
      </c>
      <c r="B16" s="16" t="s">
        <v>13</v>
      </c>
      <c r="C16" s="27" t="str">
        <f>[1]B案國小素!A82</f>
        <v>G1</v>
      </c>
      <c r="D16" s="27" t="str">
        <f>[1]B案國小素!I82</f>
        <v>白米飯</v>
      </c>
      <c r="E16" s="28" t="str">
        <f>[1]B案國小素!Z82</f>
        <v xml:space="preserve">米    </v>
      </c>
      <c r="F16" s="27" t="str">
        <f>[1]B案國小素!L82</f>
        <v>豆醬豆干</v>
      </c>
      <c r="G16" s="27" t="str">
        <f>[1]B案國小素!AA82</f>
        <v>豆干 胡蘿蔔 甜椒(青皮) 薑 豆瓣醬</v>
      </c>
      <c r="H16" s="27" t="str">
        <f>[1]B案國小素!O82</f>
        <v>蛋香雙色</v>
      </c>
      <c r="I16" s="29" t="str">
        <f>[1]B案國小素!AB82</f>
        <v xml:space="preserve">雞蛋 白蘿蔔 胡蘿蔔 薑 </v>
      </c>
      <c r="J16" s="1" t="s">
        <v>31</v>
      </c>
      <c r="K16" s="1" t="s">
        <v>166</v>
      </c>
      <c r="L16" s="14" t="s">
        <v>167</v>
      </c>
      <c r="M16" s="12">
        <v>5</v>
      </c>
      <c r="N16" s="12">
        <v>2</v>
      </c>
      <c r="O16" s="12">
        <v>1.7</v>
      </c>
      <c r="P16" s="12">
        <v>0</v>
      </c>
      <c r="Q16" s="12">
        <v>0</v>
      </c>
      <c r="R16" s="1">
        <v>2</v>
      </c>
      <c r="S16" s="1">
        <v>657.5</v>
      </c>
    </row>
    <row r="17" spans="1:19">
      <c r="A17" s="15">
        <v>44824</v>
      </c>
      <c r="B17" s="16" t="s">
        <v>14</v>
      </c>
      <c r="C17" s="27" t="str">
        <f>[1]B案國小素!A88</f>
        <v>G2</v>
      </c>
      <c r="D17" s="27" t="str">
        <f>[1]B案國小素!I88</f>
        <v>糙米飯</v>
      </c>
      <c r="E17" s="28" t="str">
        <f>[1]B案國小素!Z88</f>
        <v xml:space="preserve">米 糙米   </v>
      </c>
      <c r="F17" s="27" t="str">
        <f>[1]B案國小素!L88</f>
        <v>咖哩毛豆</v>
      </c>
      <c r="G17" s="27" t="str">
        <f>[1]B案國小素!AA88</f>
        <v xml:space="preserve">冷凍毛豆仁 素肉 胡蘿蔔 馬鈴薯 </v>
      </c>
      <c r="H17" s="27" t="str">
        <f>[1]B案國小素!O88</f>
        <v>豆包甘藍</v>
      </c>
      <c r="I17" s="29" t="str">
        <f>[1]B案國小素!AB88</f>
        <v xml:space="preserve">豆包 甘藍 胡蘿蔔 薑 </v>
      </c>
      <c r="J17" s="1" t="s">
        <v>31</v>
      </c>
      <c r="K17" s="1" t="s">
        <v>25</v>
      </c>
      <c r="L17" s="2" t="s">
        <v>161</v>
      </c>
      <c r="M17" s="12">
        <v>5</v>
      </c>
      <c r="N17" s="12">
        <v>2</v>
      </c>
      <c r="O17" s="12">
        <v>1.3</v>
      </c>
      <c r="P17" s="12">
        <v>0</v>
      </c>
      <c r="Q17" s="12">
        <v>0</v>
      </c>
      <c r="R17" s="1">
        <v>2.5</v>
      </c>
      <c r="S17" s="1">
        <v>685</v>
      </c>
    </row>
    <row r="18" spans="1:19">
      <c r="A18" s="15">
        <v>44825</v>
      </c>
      <c r="B18" s="16" t="s">
        <v>15</v>
      </c>
      <c r="C18" s="27" t="str">
        <f>[1]B案國小素!A94</f>
        <v>G3</v>
      </c>
      <c r="D18" s="27" t="str">
        <f>[1]B案國小素!I94</f>
        <v>油飯特餐</v>
      </c>
      <c r="E18" s="28" t="str">
        <f>[1]B案國小素!Z94</f>
        <v xml:space="preserve">米 糯米   </v>
      </c>
      <c r="F18" s="27" t="str">
        <f>[1]B案國小素!L94</f>
        <v>滷煎蒸炒滑蛋</v>
      </c>
      <c r="G18" s="27" t="str">
        <f>[1]B案國小素!AA94</f>
        <v xml:space="preserve">雞蛋    </v>
      </c>
      <c r="H18" s="27" t="str">
        <f>[1]B案國小素!O94</f>
        <v>油飯配料</v>
      </c>
      <c r="I18" s="29" t="str">
        <f>[1]B案國小素!AB94</f>
        <v>豆干 脆筍 乾香菇 素羊肉 薑</v>
      </c>
      <c r="J18" s="1" t="s">
        <v>31</v>
      </c>
      <c r="K18" s="3" t="s">
        <v>108</v>
      </c>
      <c r="L18" s="21" t="s">
        <v>156</v>
      </c>
      <c r="M18" s="12">
        <v>5.5</v>
      </c>
      <c r="N18" s="12">
        <v>2</v>
      </c>
      <c r="O18" s="12">
        <v>1.7</v>
      </c>
      <c r="P18" s="12">
        <v>0</v>
      </c>
      <c r="Q18" s="12">
        <v>0</v>
      </c>
      <c r="R18" s="1">
        <v>2</v>
      </c>
      <c r="S18" s="1">
        <v>695</v>
      </c>
    </row>
    <row r="19" spans="1:19">
      <c r="A19" s="15">
        <v>44826</v>
      </c>
      <c r="B19" s="16" t="s">
        <v>16</v>
      </c>
      <c r="C19" s="27" t="str">
        <f>[1]B案國小素!A100</f>
        <v>G4</v>
      </c>
      <c r="D19" s="27" t="str">
        <f>[1]B案國小素!I100</f>
        <v>糙米飯</v>
      </c>
      <c r="E19" s="28" t="str">
        <f>[1]B案國小素!Z100</f>
        <v xml:space="preserve">米 糙米   </v>
      </c>
      <c r="F19" s="27" t="str">
        <f>[1]B案國小素!L100</f>
        <v>塔香麵腸</v>
      </c>
      <c r="G19" s="27" t="str">
        <f>[1]B案國小素!AA100</f>
        <v xml:space="preserve">麵腸 時蔬 九層塔 薑 </v>
      </c>
      <c r="H19" s="27" t="str">
        <f>[1]B案國小素!O100</f>
        <v>鮮菇豆腐</v>
      </c>
      <c r="I19" s="29" t="str">
        <f>[1]B案國小素!AB100</f>
        <v xml:space="preserve">豆腐 秀珍菇 乾香菇 薑 </v>
      </c>
      <c r="J19" s="1" t="s">
        <v>31</v>
      </c>
      <c r="K19" s="1" t="s">
        <v>145</v>
      </c>
      <c r="L19" s="2" t="s">
        <v>146</v>
      </c>
      <c r="M19" s="12">
        <v>5.8</v>
      </c>
      <c r="N19" s="12">
        <v>2</v>
      </c>
      <c r="O19" s="12">
        <v>1.4</v>
      </c>
      <c r="P19" s="12">
        <v>0</v>
      </c>
      <c r="Q19" s="12">
        <v>0</v>
      </c>
      <c r="R19" s="1">
        <v>2</v>
      </c>
      <c r="S19" s="1">
        <v>710</v>
      </c>
    </row>
    <row r="20" spans="1:19">
      <c r="A20" s="15">
        <v>44827</v>
      </c>
      <c r="B20" s="16" t="s">
        <v>17</v>
      </c>
      <c r="C20" s="27" t="str">
        <f>[1]B案國小素!A106</f>
        <v>G5</v>
      </c>
      <c r="D20" s="27" t="str">
        <f>[1]B案國小素!I106</f>
        <v>小米飯</v>
      </c>
      <c r="E20" s="28" t="str">
        <f>[1]B案國小素!Z106</f>
        <v xml:space="preserve">米 小米   </v>
      </c>
      <c r="F20" s="27" t="str">
        <f>[1]B案國小素!L106</f>
        <v>時蔬油腐</v>
      </c>
      <c r="G20" s="27" t="str">
        <f>[1]B案國小素!AA106</f>
        <v xml:space="preserve">四角油豆腐 甘藍 胡蘿蔔 薑 </v>
      </c>
      <c r="H20" s="27" t="str">
        <f>[1]B案國小素!O106</f>
        <v>回鍋豆干</v>
      </c>
      <c r="I20" s="29" t="str">
        <f>[1]B案國小素!AB106</f>
        <v xml:space="preserve">豆干 甜椒(青皮) 甜椒 薑 </v>
      </c>
      <c r="J20" s="1" t="s">
        <v>31</v>
      </c>
      <c r="K20" s="1" t="s">
        <v>26</v>
      </c>
      <c r="L20" s="2" t="s">
        <v>160</v>
      </c>
      <c r="M20" s="12">
        <v>5.2</v>
      </c>
      <c r="N20" s="12">
        <v>2</v>
      </c>
      <c r="O20" s="12">
        <v>1.6</v>
      </c>
      <c r="P20" s="12">
        <v>0</v>
      </c>
      <c r="Q20" s="12">
        <v>0</v>
      </c>
      <c r="R20" s="1">
        <v>2.5</v>
      </c>
      <c r="S20" s="1">
        <v>707.5</v>
      </c>
    </row>
    <row r="21" spans="1:19">
      <c r="A21" s="22">
        <f>A20+3</f>
        <v>44830</v>
      </c>
      <c r="B21" s="1" t="s">
        <v>13</v>
      </c>
      <c r="C21" s="27" t="str">
        <f>[1]B案國小素!A112</f>
        <v>H1</v>
      </c>
      <c r="D21" s="27" t="str">
        <f>[1]B案國小素!I112</f>
        <v>白米飯</v>
      </c>
      <c r="E21" s="28" t="str">
        <f>[1]B案國小素!Z112</f>
        <v xml:space="preserve">米    </v>
      </c>
      <c r="F21" s="27" t="str">
        <f>[1]B案國小素!L112</f>
        <v>花生油腐</v>
      </c>
      <c r="G21" s="27" t="str">
        <f>[1]B案國小素!AA112</f>
        <v xml:space="preserve">四角油豆腐 紅土花生(熟) 麵筋泡  </v>
      </c>
      <c r="H21" s="27" t="str">
        <f>[1]B案國小素!O112</f>
        <v>三絲豆包</v>
      </c>
      <c r="I21" s="29" t="str">
        <f>[1]B案國小素!AB112</f>
        <v>豆包 綠豆芽 胡蘿蔔 鴻喜菇 薑</v>
      </c>
      <c r="J21" s="1" t="s">
        <v>31</v>
      </c>
      <c r="K21" s="1" t="s">
        <v>123</v>
      </c>
      <c r="L21" s="1" t="s">
        <v>230</v>
      </c>
      <c r="M21" s="1">
        <v>5.2</v>
      </c>
      <c r="N21" s="1">
        <v>2.5</v>
      </c>
      <c r="O21" s="1">
        <v>1.3</v>
      </c>
      <c r="P21" s="1">
        <v>0</v>
      </c>
      <c r="Q21" s="1">
        <v>0</v>
      </c>
      <c r="R21" s="1">
        <v>2.2000000000000002</v>
      </c>
      <c r="S21" s="1">
        <v>700</v>
      </c>
    </row>
    <row r="22" spans="1:19">
      <c r="A22" s="22">
        <f t="shared" ref="A22:A25" si="1">A21+1</f>
        <v>44831</v>
      </c>
      <c r="B22" s="1" t="s">
        <v>14</v>
      </c>
      <c r="C22" s="27" t="str">
        <f>[1]B案國小素!A118</f>
        <v>H2</v>
      </c>
      <c r="D22" s="27" t="str">
        <f>[1]B案國小素!I118</f>
        <v>糙米飯</v>
      </c>
      <c r="E22" s="28" t="str">
        <f>[1]B案國小素!Z118</f>
        <v xml:space="preserve">米 糙米   </v>
      </c>
      <c r="F22" s="27" t="str">
        <f>[1]B案國小素!L118</f>
        <v>蜜汁豆干</v>
      </c>
      <c r="G22" s="27" t="str">
        <f>[1]B案國小素!AA118</f>
        <v xml:space="preserve">豆干 原味腰果   </v>
      </c>
      <c r="H22" s="27" t="str">
        <f>[1]B案國小素!O118</f>
        <v>香滷凍腐</v>
      </c>
      <c r="I22" s="29" t="str">
        <f>[1]B案國小素!AB118</f>
        <v xml:space="preserve">凍豆腐 麻竹筍干 薑  </v>
      </c>
      <c r="J22" s="1" t="s">
        <v>31</v>
      </c>
      <c r="K22" s="1" t="s">
        <v>27</v>
      </c>
      <c r="L22" s="1" t="s">
        <v>155</v>
      </c>
      <c r="M22" s="1">
        <v>5.0999999999999996</v>
      </c>
      <c r="N22" s="1">
        <v>1.6</v>
      </c>
      <c r="O22" s="1">
        <v>1.1000000000000001</v>
      </c>
      <c r="P22" s="1">
        <v>0</v>
      </c>
      <c r="Q22" s="1">
        <v>0</v>
      </c>
      <c r="R22" s="1">
        <v>2.5</v>
      </c>
      <c r="S22" s="1">
        <v>669.5</v>
      </c>
    </row>
    <row r="23" spans="1:19">
      <c r="A23" s="22">
        <f t="shared" si="1"/>
        <v>44832</v>
      </c>
      <c r="B23" s="1" t="s">
        <v>15</v>
      </c>
      <c r="C23" s="27" t="str">
        <f>[1]B案國小素!A124</f>
        <v>H3</v>
      </c>
      <c r="D23" s="27" t="str">
        <f>[1]B案國小素!I124</f>
        <v>西式特餐</v>
      </c>
      <c r="E23" s="28" t="str">
        <f>[1]B案國小素!Z124</f>
        <v xml:space="preserve">麵條    </v>
      </c>
      <c r="F23" s="27" t="str">
        <f>[1]B案國小素!L124</f>
        <v>茄汁拌醬</v>
      </c>
      <c r="G23" s="27" t="str">
        <f>[1]B案國小素!AA124</f>
        <v>冷凍毛豆仁 馬鈴薯 大番茄 蕃茄醬 素肉</v>
      </c>
      <c r="H23" s="27" t="str">
        <f>[1]B案國小素!O124</f>
        <v>甘藍豆包</v>
      </c>
      <c r="I23" s="29" t="str">
        <f>[1]B案國小素!AB124</f>
        <v xml:space="preserve">甘藍 甜椒 薑 豆包 </v>
      </c>
      <c r="J23" s="1" t="s">
        <v>31</v>
      </c>
      <c r="K23" s="1" t="s">
        <v>221</v>
      </c>
      <c r="L23" s="1" t="s">
        <v>222</v>
      </c>
      <c r="M23" s="1">
        <v>3.3</v>
      </c>
      <c r="N23" s="1">
        <v>2</v>
      </c>
      <c r="O23" s="1">
        <v>1.6</v>
      </c>
      <c r="P23" s="1">
        <v>0</v>
      </c>
      <c r="Q23" s="1">
        <v>0</v>
      </c>
      <c r="R23" s="1">
        <v>2.5</v>
      </c>
      <c r="S23" s="1">
        <v>565</v>
      </c>
    </row>
    <row r="24" spans="1:19">
      <c r="A24" s="22">
        <f t="shared" si="1"/>
        <v>44833</v>
      </c>
      <c r="B24" s="1" t="s">
        <v>16</v>
      </c>
      <c r="C24" s="27" t="str">
        <f>[1]B案國小素!A130</f>
        <v>H4</v>
      </c>
      <c r="D24" s="27" t="str">
        <f>[1]B案國小素!I130</f>
        <v>糙米飯</v>
      </c>
      <c r="E24" s="28" t="str">
        <f>[1]B案國小素!Z130</f>
        <v xml:space="preserve">米 糙米   </v>
      </c>
      <c r="F24" s="27" t="str">
        <f>[1]B案國小素!L130</f>
        <v>照燒麵腸</v>
      </c>
      <c r="G24" s="27" t="str">
        <f>[1]B案國小素!AA130</f>
        <v xml:space="preserve">麵腸 甜椒(青皮) 胡蘿蔔 醬油 </v>
      </c>
      <c r="H24" s="27" t="str">
        <f>[1]B案國小素!O130</f>
        <v>麻婆豆腐</v>
      </c>
      <c r="I24" s="29" t="str">
        <f>[1]B案國小素!AB130</f>
        <v xml:space="preserve">豆腐 三色豆 薑  </v>
      </c>
      <c r="J24" s="1" t="s">
        <v>31</v>
      </c>
      <c r="K24" s="1" t="s">
        <v>223</v>
      </c>
      <c r="L24" s="1" t="s">
        <v>224</v>
      </c>
      <c r="M24" s="1">
        <v>5.8</v>
      </c>
      <c r="N24" s="1">
        <v>2</v>
      </c>
      <c r="O24" s="1">
        <v>1.1000000000000001</v>
      </c>
      <c r="P24" s="1">
        <v>0</v>
      </c>
      <c r="Q24" s="1">
        <v>0</v>
      </c>
      <c r="R24" s="1">
        <v>2.2000000000000002</v>
      </c>
      <c r="S24" s="1">
        <v>717.5</v>
      </c>
    </row>
    <row r="25" spans="1:19">
      <c r="A25" s="22">
        <f t="shared" si="1"/>
        <v>44834</v>
      </c>
      <c r="B25" s="1" t="s">
        <v>17</v>
      </c>
      <c r="C25" s="27" t="str">
        <f>[1]B案國小素!A136</f>
        <v>H5</v>
      </c>
      <c r="D25" s="27" t="str">
        <f>[1]B案國小素!I136</f>
        <v>紫米飯</v>
      </c>
      <c r="E25" s="28" t="str">
        <f>[1]B案國小素!Z136</f>
        <v xml:space="preserve">米 黑糯米   </v>
      </c>
      <c r="F25" s="27" t="str">
        <f>[1]B案國小素!L136</f>
        <v>泡菜豆腐</v>
      </c>
      <c r="G25" s="27" t="str">
        <f>[1]B案國小素!AA136</f>
        <v>豆腐 韓式泡菜 結球白菜 薑 胡蘿蔔</v>
      </c>
      <c r="H25" s="27" t="str">
        <f>[1]B案國小素!O136</f>
        <v>雪菜豆干</v>
      </c>
      <c r="I25" s="29" t="str">
        <f>[1]B案國小素!AB136</f>
        <v xml:space="preserve">豆干 雪裡蕻 薑  </v>
      </c>
      <c r="J25" s="1" t="s">
        <v>31</v>
      </c>
      <c r="K25" s="1" t="s">
        <v>108</v>
      </c>
      <c r="L25" s="1" t="s">
        <v>156</v>
      </c>
      <c r="M25" s="1">
        <v>5.2</v>
      </c>
      <c r="N25" s="1">
        <v>2</v>
      </c>
      <c r="O25" s="1">
        <v>1.4</v>
      </c>
      <c r="P25" s="1">
        <v>0</v>
      </c>
      <c r="Q25" s="1">
        <v>0</v>
      </c>
      <c r="R25" s="1">
        <v>2.5</v>
      </c>
      <c r="S25" s="1">
        <v>702.5</v>
      </c>
    </row>
    <row r="26" spans="1:19">
      <c r="A26" s="24" t="s">
        <v>225</v>
      </c>
      <c r="B26" s="23"/>
      <c r="C26" s="23"/>
      <c r="D26" s="23"/>
    </row>
    <row r="27" spans="1:19">
      <c r="A27" s="25" t="s">
        <v>226</v>
      </c>
      <c r="B27" s="23" t="s">
        <v>227</v>
      </c>
      <c r="C27" s="23"/>
      <c r="D27" s="23"/>
    </row>
    <row r="28" spans="1:19">
      <c r="A28" s="25"/>
      <c r="B28" s="23" t="s">
        <v>228</v>
      </c>
      <c r="C28" s="23"/>
      <c r="D28" s="23"/>
    </row>
    <row r="29" spans="1:19">
      <c r="A29" s="26"/>
      <c r="B29" s="23" t="s">
        <v>231</v>
      </c>
      <c r="C29" s="23"/>
      <c r="D29" s="23"/>
    </row>
    <row r="30" spans="1:19">
      <c r="A30" s="23"/>
      <c r="B30" s="23"/>
      <c r="C30" s="23"/>
      <c r="D30" s="23"/>
    </row>
    <row r="31" spans="1:19">
      <c r="A31" s="25"/>
      <c r="B31" s="23"/>
      <c r="C31" s="23"/>
      <c r="D31" s="23"/>
    </row>
    <row r="32" spans="1:19">
      <c r="A32" s="23"/>
      <c r="B32" s="23"/>
      <c r="C32" s="23"/>
      <c r="D32" s="23"/>
    </row>
  </sheetData>
  <phoneticPr fontId="1" type="noConversion"/>
  <pageMargins left="0" right="0" top="0" bottom="0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國小</vt:lpstr>
      <vt:lpstr>國小素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shaoj</dc:creator>
  <cp:lastModifiedBy>張韶容</cp:lastModifiedBy>
  <dcterms:created xsi:type="dcterms:W3CDTF">2022-02-02T14:26:32Z</dcterms:created>
  <dcterms:modified xsi:type="dcterms:W3CDTF">2022-08-29T09:28:33Z</dcterms:modified>
</cp:coreProperties>
</file>